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s333\OBJECTIVE\iportal-8008-HCS333\Objects\"/>
    </mc:Choice>
  </mc:AlternateContent>
  <xr:revisionPtr revIDLastSave="0" documentId="13_ncr:1_{5D4C6E54-3D7A-4B26-AD25-43F2C5A7003C}" xr6:coauthVersionLast="47" xr6:coauthVersionMax="47" xr10:uidLastSave="{00000000-0000-0000-0000-000000000000}"/>
  <bookViews>
    <workbookView xWindow="-108" yWindow="-108" windowWidth="23256" windowHeight="12576" xr2:uid="{AE709F28-6641-4664-8A08-68D7396C18B0}"/>
  </bookViews>
  <sheets>
    <sheet name="Councillor Totals 2024-25" sheetId="71" r:id="rId1"/>
    <sheet name="Banks J" sheetId="1" r:id="rId2"/>
    <sheet name="Blades I" sheetId="2" r:id="rId3"/>
    <sheet name="Branson D" sheetId="3" r:id="rId4"/>
    <sheet name="Clynch E" sheetId="4" r:id="rId5"/>
    <sheet name="Cooke C" sheetId="5" r:id="rId6"/>
    <sheet name="Cooke J" sheetId="6" r:id="rId7"/>
    <sheet name="Cooper C" sheetId="7" r:id="rId8"/>
    <sheet name="Coupe D" sheetId="8" r:id="rId9"/>
    <sheet name="Davison D" sheetId="9" r:id="rId10"/>
    <sheet name="Dean S" sheetId="10" r:id="rId11"/>
    <sheet name="Ewan J" sheetId="11" r:id="rId12"/>
    <sheet name="Furness T" sheetId="12" r:id="rId13"/>
    <sheet name="Gavigan P" sheetId="13" r:id="rId14"/>
    <sheet name="Grainge T" sheetId="14" r:id="rId15"/>
    <sheet name="Hill S" sheetId="16" r:id="rId16"/>
    <sheet name="Hubbard B" sheetId="17" r:id="rId17"/>
    <sheet name="Hurst L" sheetId="18" r:id="rId18"/>
    <sheet name="Hussain N" sheetId="19" r:id="rId19"/>
    <sheet name="Jackson D" sheetId="20" r:id="rId20"/>
    <sheet name="Jones D" sheetId="21" r:id="rId21"/>
    <sheet name="Kabuye J" sheetId="22" r:id="rId22"/>
    <sheet name="Lewis L" sheetId="23" r:id="rId23"/>
    <sheet name="Livingstone T" sheetId="24" r:id="rId24"/>
    <sheet name="Mason L" sheetId="25" r:id="rId25"/>
    <sheet name="McCabe D" sheetId="26" r:id="rId26"/>
    <sheet name="McClintock M" sheetId="27" r:id="rId27"/>
    <sheet name="McConnell J" sheetId="28" r:id="rId28"/>
    <sheet name="McTigue J" sheetId="29" r:id="rId29"/>
    <sheet name="Morrish I" sheetId="30" r:id="rId30"/>
    <sheet name="Nicholson J" sheetId="31" r:id="rId31"/>
    <sheet name="Nugent M" sheetId="32" r:id="rId32"/>
    <sheet name="Platt J" sheetId="33" r:id="rId33"/>
    <sheet name="Platt S" sheetId="34" r:id="rId34"/>
    <sheet name="Romaine A" sheetId="35" r:id="rId35"/>
    <sheet name="Rostron J" sheetId="36" r:id="rId36"/>
    <sheet name="Ryles J" sheetId="37" r:id="rId37"/>
    <sheet name="Saunders M" sheetId="38" r:id="rId38"/>
    <sheet name="Smiles M" sheetId="39" r:id="rId39"/>
    <sheet name="Storey M" sheetId="40" r:id="rId40"/>
    <sheet name="Storey P" sheetId="41" r:id="rId41"/>
    <sheet name="Thompson J" sheetId="42" r:id="rId42"/>
    <sheet name="Tranter S" sheetId="43" r:id="rId43"/>
    <sheet name="Uddin Z" sheetId="44" r:id="rId44"/>
    <sheet name="Walker J" sheetId="45" r:id="rId45"/>
    <sheet name="Walker N" sheetId="46" r:id="rId46"/>
    <sheet name="Wilson G" sheetId="47" r:id="rId47"/>
    <sheet name="Young J" sheetId="69" r:id="rId48"/>
    <sheet name="Councillor Totals 2024+25" sheetId="70" r:id="rId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44" l="1"/>
  <c r="L6" i="11" l="1"/>
  <c r="I49" i="71"/>
  <c r="H49" i="71"/>
  <c r="G49" i="71"/>
  <c r="F49" i="71"/>
  <c r="E49" i="71"/>
  <c r="C49" i="71"/>
  <c r="H48" i="71"/>
  <c r="G48" i="71"/>
  <c r="F48" i="71"/>
  <c r="E48" i="71"/>
  <c r="C48" i="71"/>
  <c r="I47" i="71"/>
  <c r="H47" i="71"/>
  <c r="G47" i="71"/>
  <c r="F47" i="71"/>
  <c r="E47" i="71"/>
  <c r="H46" i="71"/>
  <c r="G46" i="71"/>
  <c r="F46" i="71"/>
  <c r="E46" i="71"/>
  <c r="H45" i="71"/>
  <c r="G45" i="71"/>
  <c r="F45" i="71"/>
  <c r="E45" i="71"/>
  <c r="I44" i="71"/>
  <c r="H44" i="71"/>
  <c r="G44" i="71"/>
  <c r="F44" i="71"/>
  <c r="E44" i="71"/>
  <c r="C44" i="71"/>
  <c r="H43" i="71"/>
  <c r="G43" i="71"/>
  <c r="F43" i="71"/>
  <c r="E43" i="71"/>
  <c r="I42" i="71"/>
  <c r="H42" i="71"/>
  <c r="G42" i="71"/>
  <c r="F42" i="71"/>
  <c r="E42" i="71"/>
  <c r="I41" i="71"/>
  <c r="H41" i="71"/>
  <c r="G41" i="71"/>
  <c r="F41" i="71"/>
  <c r="E41" i="71"/>
  <c r="H40" i="71"/>
  <c r="G40" i="71"/>
  <c r="F40" i="71"/>
  <c r="E40" i="71"/>
  <c r="C40" i="71"/>
  <c r="H39" i="71"/>
  <c r="G39" i="71"/>
  <c r="F39" i="71"/>
  <c r="E39" i="71"/>
  <c r="I38" i="71"/>
  <c r="H38" i="71"/>
  <c r="G38" i="71"/>
  <c r="F38" i="71"/>
  <c r="E38" i="71"/>
  <c r="H37" i="71"/>
  <c r="G37" i="71"/>
  <c r="F37" i="71"/>
  <c r="E37" i="71"/>
  <c r="I36" i="71"/>
  <c r="H36" i="71"/>
  <c r="G36" i="71"/>
  <c r="F36" i="71"/>
  <c r="E36" i="71"/>
  <c r="C36" i="71"/>
  <c r="I35" i="71"/>
  <c r="H35" i="71"/>
  <c r="G35" i="71"/>
  <c r="F35" i="71"/>
  <c r="E35" i="71"/>
  <c r="C35" i="71"/>
  <c r="I34" i="71"/>
  <c r="H34" i="71"/>
  <c r="G34" i="71"/>
  <c r="F34" i="71"/>
  <c r="E34" i="71"/>
  <c r="C34" i="71"/>
  <c r="I33" i="71"/>
  <c r="H33" i="71"/>
  <c r="G33" i="71"/>
  <c r="F33" i="71"/>
  <c r="E33" i="71"/>
  <c r="C33" i="71"/>
  <c r="I32" i="71"/>
  <c r="H32" i="71"/>
  <c r="G32" i="71"/>
  <c r="F32" i="71"/>
  <c r="E32" i="71"/>
  <c r="C32" i="71"/>
  <c r="I31" i="71"/>
  <c r="H31" i="71"/>
  <c r="G31" i="71"/>
  <c r="F31" i="71"/>
  <c r="E31" i="71"/>
  <c r="C31" i="71"/>
  <c r="H30" i="71"/>
  <c r="G30" i="71"/>
  <c r="F30" i="71"/>
  <c r="E30" i="71"/>
  <c r="C30" i="71"/>
  <c r="H29" i="71"/>
  <c r="G29" i="71"/>
  <c r="F29" i="71"/>
  <c r="E29" i="71"/>
  <c r="C29" i="71"/>
  <c r="I28" i="71"/>
  <c r="H28" i="71"/>
  <c r="G28" i="71"/>
  <c r="F28" i="71"/>
  <c r="E28" i="71"/>
  <c r="C28" i="71"/>
  <c r="H27" i="71"/>
  <c r="G27" i="71"/>
  <c r="F27" i="71"/>
  <c r="E27" i="71"/>
  <c r="C27" i="71"/>
  <c r="I26" i="71"/>
  <c r="H26" i="71"/>
  <c r="G26" i="71"/>
  <c r="F26" i="71"/>
  <c r="E26" i="71"/>
  <c r="C26" i="71"/>
  <c r="I25" i="71"/>
  <c r="H25" i="71"/>
  <c r="G25" i="71"/>
  <c r="F25" i="71"/>
  <c r="E25" i="71"/>
  <c r="C25" i="71"/>
  <c r="H24" i="71"/>
  <c r="G24" i="71"/>
  <c r="F24" i="71"/>
  <c r="E24" i="71"/>
  <c r="I23" i="71"/>
  <c r="H23" i="71"/>
  <c r="G23" i="71"/>
  <c r="F23" i="71"/>
  <c r="E23" i="71"/>
  <c r="I22" i="71"/>
  <c r="H22" i="71"/>
  <c r="G22" i="71"/>
  <c r="F22" i="71"/>
  <c r="E22" i="71"/>
  <c r="C22" i="71"/>
  <c r="I21" i="71"/>
  <c r="H21" i="71"/>
  <c r="G21" i="71"/>
  <c r="F21" i="71"/>
  <c r="E21" i="71"/>
  <c r="C21" i="71"/>
  <c r="H20" i="71"/>
  <c r="G20" i="71"/>
  <c r="F20" i="71"/>
  <c r="E20" i="71"/>
  <c r="C20" i="71"/>
  <c r="H19" i="71"/>
  <c r="G19" i="71"/>
  <c r="F19" i="71"/>
  <c r="E19" i="71"/>
  <c r="C19" i="71"/>
  <c r="I18" i="71"/>
  <c r="H18" i="71"/>
  <c r="G18" i="71"/>
  <c r="F18" i="71"/>
  <c r="E18" i="71"/>
  <c r="C18" i="71"/>
  <c r="I17" i="71"/>
  <c r="H17" i="71"/>
  <c r="G17" i="71"/>
  <c r="F17" i="71"/>
  <c r="E17" i="71"/>
  <c r="C17" i="71"/>
  <c r="I16" i="71"/>
  <c r="H16" i="71"/>
  <c r="G16" i="71"/>
  <c r="F16" i="71"/>
  <c r="E16" i="71"/>
  <c r="C16" i="71"/>
  <c r="I15" i="71"/>
  <c r="H15" i="71"/>
  <c r="G15" i="71"/>
  <c r="F15" i="71"/>
  <c r="E15" i="71"/>
  <c r="H14" i="71"/>
  <c r="G14" i="71"/>
  <c r="F14" i="71"/>
  <c r="E14" i="71"/>
  <c r="H13" i="71"/>
  <c r="G13" i="71"/>
  <c r="F13" i="71"/>
  <c r="E13" i="71"/>
  <c r="H12" i="71"/>
  <c r="G12" i="71"/>
  <c r="F12" i="71"/>
  <c r="E12" i="71"/>
  <c r="H11" i="71"/>
  <c r="G11" i="71"/>
  <c r="F11" i="71"/>
  <c r="E11" i="71"/>
  <c r="C11" i="71"/>
  <c r="H10" i="71"/>
  <c r="G10" i="71"/>
  <c r="F10" i="71"/>
  <c r="E10" i="71"/>
  <c r="C10" i="71"/>
  <c r="H9" i="71"/>
  <c r="G9" i="71"/>
  <c r="F9" i="71"/>
  <c r="E9" i="71"/>
  <c r="C9" i="71"/>
  <c r="I8" i="71"/>
  <c r="H8" i="71"/>
  <c r="G8" i="71"/>
  <c r="F8" i="71"/>
  <c r="E8" i="71"/>
  <c r="C8" i="71"/>
  <c r="I7" i="71"/>
  <c r="H7" i="71"/>
  <c r="G7" i="71"/>
  <c r="F7" i="71"/>
  <c r="E7" i="71"/>
  <c r="I6" i="71"/>
  <c r="H6" i="71"/>
  <c r="G6" i="71"/>
  <c r="F6" i="71"/>
  <c r="E6" i="71"/>
  <c r="I5" i="71"/>
  <c r="H5" i="71"/>
  <c r="G5" i="71"/>
  <c r="F5" i="71"/>
  <c r="E5" i="71"/>
  <c r="C5" i="71"/>
  <c r="H4" i="71"/>
  <c r="G4" i="71"/>
  <c r="F4" i="71"/>
  <c r="E4" i="71"/>
  <c r="I3" i="71"/>
  <c r="H3" i="71"/>
  <c r="H50" i="71" s="1"/>
  <c r="G3" i="71"/>
  <c r="G50" i="71" s="1"/>
  <c r="F3" i="71"/>
  <c r="F50" i="71" s="1"/>
  <c r="E3" i="71"/>
  <c r="E50" i="71" s="1"/>
  <c r="I49" i="70"/>
  <c r="H49" i="70"/>
  <c r="G49" i="70"/>
  <c r="F49" i="70"/>
  <c r="E49" i="70"/>
  <c r="C49" i="70"/>
  <c r="I47" i="70"/>
  <c r="H47" i="70"/>
  <c r="G47" i="70"/>
  <c r="F47" i="70"/>
  <c r="E47" i="70"/>
  <c r="H46" i="70"/>
  <c r="G46" i="70"/>
  <c r="F46" i="70"/>
  <c r="E46" i="70"/>
  <c r="H45" i="70"/>
  <c r="G45" i="70"/>
  <c r="F45" i="70"/>
  <c r="E45" i="70"/>
  <c r="I44" i="70"/>
  <c r="H44" i="70"/>
  <c r="G44" i="70"/>
  <c r="F44" i="70"/>
  <c r="F43" i="70"/>
  <c r="E43" i="70"/>
  <c r="I42" i="70"/>
  <c r="H42" i="70"/>
  <c r="G42" i="70"/>
  <c r="F42" i="70"/>
  <c r="E42" i="70"/>
  <c r="I41" i="70"/>
  <c r="H41" i="70"/>
  <c r="G41" i="70"/>
  <c r="F41" i="70"/>
  <c r="E41" i="70"/>
  <c r="G40" i="70"/>
  <c r="F40" i="70"/>
  <c r="E40" i="70"/>
  <c r="H39" i="70"/>
  <c r="G39" i="70"/>
  <c r="F39" i="70"/>
  <c r="E39" i="70"/>
  <c r="I38" i="70"/>
  <c r="H38" i="70"/>
  <c r="G38" i="70"/>
  <c r="F38" i="70"/>
  <c r="E38" i="70"/>
  <c r="H37" i="70"/>
  <c r="G37" i="70"/>
  <c r="F37" i="70"/>
  <c r="E37" i="70"/>
  <c r="I36" i="70"/>
  <c r="H36" i="70"/>
  <c r="G36" i="70"/>
  <c r="F36" i="70"/>
  <c r="E36" i="70"/>
  <c r="C36" i="70"/>
  <c r="I35" i="70"/>
  <c r="H35" i="70"/>
  <c r="G35" i="70"/>
  <c r="F35" i="70"/>
  <c r="E35" i="70"/>
  <c r="C35" i="70"/>
  <c r="I34" i="70"/>
  <c r="H34" i="70"/>
  <c r="G34" i="70"/>
  <c r="F34" i="70"/>
  <c r="E34" i="70"/>
  <c r="I33" i="70"/>
  <c r="H33" i="70"/>
  <c r="G33" i="70"/>
  <c r="F33" i="70"/>
  <c r="E33" i="70"/>
  <c r="C33" i="70"/>
  <c r="I32" i="70"/>
  <c r="H32" i="70"/>
  <c r="G32" i="70"/>
  <c r="F32" i="70"/>
  <c r="E32" i="70"/>
  <c r="C32" i="70"/>
  <c r="I31" i="70"/>
  <c r="H31" i="70"/>
  <c r="G31" i="70"/>
  <c r="F31" i="70"/>
  <c r="E31" i="70"/>
  <c r="C31" i="70"/>
  <c r="H30" i="70"/>
  <c r="G30" i="70"/>
  <c r="F30" i="70"/>
  <c r="E30" i="70"/>
  <c r="C30" i="70"/>
  <c r="H29" i="70"/>
  <c r="G29" i="70"/>
  <c r="F29" i="70"/>
  <c r="E29" i="70"/>
  <c r="I28" i="70"/>
  <c r="H28" i="70"/>
  <c r="G28" i="70"/>
  <c r="F28" i="70"/>
  <c r="E28" i="70"/>
  <c r="C28" i="70"/>
  <c r="I26" i="70"/>
  <c r="H26" i="70"/>
  <c r="G26" i="70"/>
  <c r="F26" i="70"/>
  <c r="E26" i="70"/>
  <c r="I25" i="70"/>
  <c r="H25" i="70"/>
  <c r="G25" i="70"/>
  <c r="F25" i="70"/>
  <c r="E25" i="70"/>
  <c r="C25" i="70"/>
  <c r="H24" i="70"/>
  <c r="G24" i="70"/>
  <c r="F24" i="70"/>
  <c r="E24" i="70"/>
  <c r="I23" i="70"/>
  <c r="H23" i="70"/>
  <c r="G23" i="70"/>
  <c r="F23" i="70"/>
  <c r="E23" i="70"/>
  <c r="I22" i="70"/>
  <c r="H22" i="70"/>
  <c r="G22" i="70"/>
  <c r="F22" i="70"/>
  <c r="E22" i="70"/>
  <c r="I21" i="70"/>
  <c r="H21" i="70"/>
  <c r="G21" i="70"/>
  <c r="F21" i="70"/>
  <c r="E21" i="70"/>
  <c r="C21" i="70"/>
  <c r="H20" i="70"/>
  <c r="G20" i="70"/>
  <c r="F20" i="70"/>
  <c r="E20" i="70"/>
  <c r="C20" i="70"/>
  <c r="H19" i="70"/>
  <c r="G19" i="70"/>
  <c r="F19" i="70"/>
  <c r="E19" i="70"/>
  <c r="C19" i="70"/>
  <c r="H18" i="70"/>
  <c r="G18" i="70"/>
  <c r="F18" i="70"/>
  <c r="E18" i="70"/>
  <c r="C18" i="70"/>
  <c r="I17" i="70"/>
  <c r="H17" i="70"/>
  <c r="G17" i="70"/>
  <c r="F17" i="70"/>
  <c r="E17" i="70"/>
  <c r="I16" i="70"/>
  <c r="H16" i="70"/>
  <c r="G16" i="70"/>
  <c r="F16" i="70"/>
  <c r="E16" i="70"/>
  <c r="I15" i="70"/>
  <c r="H15" i="70"/>
  <c r="G15" i="70"/>
  <c r="F15" i="70"/>
  <c r="E15" i="70"/>
  <c r="H14" i="70"/>
  <c r="G14" i="70"/>
  <c r="F14" i="70"/>
  <c r="E14" i="70"/>
  <c r="H13" i="70"/>
  <c r="G13" i="70"/>
  <c r="F13" i="70"/>
  <c r="E13" i="70"/>
  <c r="I8" i="70"/>
  <c r="H8" i="70"/>
  <c r="G8" i="70"/>
  <c r="F8" i="70"/>
  <c r="E8" i="70"/>
  <c r="C8" i="70"/>
  <c r="I7" i="70"/>
  <c r="H7" i="70"/>
  <c r="G7" i="70"/>
  <c r="F7" i="70"/>
  <c r="E7" i="70"/>
  <c r="I6" i="70"/>
  <c r="H6" i="70"/>
  <c r="G6" i="70"/>
  <c r="F6" i="70"/>
  <c r="E6" i="70"/>
  <c r="I5" i="70"/>
  <c r="H5" i="70"/>
  <c r="G5" i="70"/>
  <c r="F5" i="70"/>
  <c r="E5" i="70"/>
  <c r="H4" i="70"/>
  <c r="G4" i="70"/>
  <c r="F4" i="70"/>
  <c r="E4" i="70"/>
  <c r="I3" i="70"/>
  <c r="H3" i="70"/>
  <c r="G3" i="70"/>
  <c r="F3" i="70"/>
  <c r="E3" i="70"/>
  <c r="L14" i="3"/>
  <c r="K30" i="69"/>
  <c r="K100" i="69" s="1"/>
  <c r="J30" i="69"/>
  <c r="J100" i="69" s="1"/>
  <c r="I30" i="69"/>
  <c r="I100" i="69" s="1"/>
  <c r="H30" i="69"/>
  <c r="H100" i="69" s="1"/>
  <c r="G30" i="69"/>
  <c r="G100" i="69" s="1"/>
  <c r="F30" i="69"/>
  <c r="F100" i="69" s="1"/>
  <c r="E30" i="69"/>
  <c r="E100" i="69" s="1"/>
  <c r="D30" i="69"/>
  <c r="D100" i="69" s="1"/>
  <c r="L28" i="69"/>
  <c r="L26" i="69"/>
  <c r="L24" i="69"/>
  <c r="L22" i="69"/>
  <c r="L20" i="69"/>
  <c r="L18" i="69"/>
  <c r="L16" i="69"/>
  <c r="L14" i="69"/>
  <c r="L12" i="69"/>
  <c r="L10" i="69"/>
  <c r="L8" i="69"/>
  <c r="L6" i="69"/>
  <c r="B49" i="71" l="1"/>
  <c r="J49" i="71" s="1"/>
  <c r="B49" i="70"/>
  <c r="J49" i="70" s="1"/>
  <c r="L30" i="69"/>
  <c r="L100" i="69" s="1"/>
  <c r="K30" i="47" l="1"/>
  <c r="I48" i="71" s="1"/>
  <c r="J30" i="47"/>
  <c r="I30" i="47"/>
  <c r="H30" i="47"/>
  <c r="G30" i="47"/>
  <c r="F30" i="47"/>
  <c r="F100" i="47" s="1"/>
  <c r="E30" i="47"/>
  <c r="D30" i="47"/>
  <c r="B48" i="71" s="1"/>
  <c r="J48" i="71" s="1"/>
  <c r="L28" i="47"/>
  <c r="L26" i="47"/>
  <c r="L24" i="47"/>
  <c r="L22" i="47"/>
  <c r="L20" i="47"/>
  <c r="L18" i="47"/>
  <c r="L16" i="47"/>
  <c r="L14" i="47"/>
  <c r="L12" i="47"/>
  <c r="L10" i="47"/>
  <c r="L8" i="47"/>
  <c r="L6" i="47"/>
  <c r="K100" i="46"/>
  <c r="H100" i="46"/>
  <c r="K30" i="46"/>
  <c r="J30" i="46"/>
  <c r="J100" i="46" s="1"/>
  <c r="I30" i="46"/>
  <c r="I100" i="46" s="1"/>
  <c r="H30" i="46"/>
  <c r="G30" i="46"/>
  <c r="G100" i="46" s="1"/>
  <c r="F30" i="46"/>
  <c r="E30" i="46"/>
  <c r="C47" i="71" s="1"/>
  <c r="D30" i="46"/>
  <c r="B47" i="71" s="1"/>
  <c r="L28" i="46"/>
  <c r="L26" i="46"/>
  <c r="L24" i="46"/>
  <c r="L22" i="46"/>
  <c r="L20" i="46"/>
  <c r="L18" i="46"/>
  <c r="L16" i="46"/>
  <c r="L14" i="46"/>
  <c r="L12" i="46"/>
  <c r="L10" i="46"/>
  <c r="L8" i="46"/>
  <c r="L6" i="46"/>
  <c r="K30" i="45"/>
  <c r="I46" i="71" s="1"/>
  <c r="J30" i="45"/>
  <c r="J100" i="45" s="1"/>
  <c r="I30" i="45"/>
  <c r="I100" i="45" s="1"/>
  <c r="H30" i="45"/>
  <c r="H100" i="45" s="1"/>
  <c r="G30" i="45"/>
  <c r="G100" i="45" s="1"/>
  <c r="F30" i="45"/>
  <c r="E30" i="45"/>
  <c r="C46" i="71" s="1"/>
  <c r="D30" i="45"/>
  <c r="B46" i="71" s="1"/>
  <c r="L28" i="45"/>
  <c r="L26" i="45"/>
  <c r="L24" i="45"/>
  <c r="L22" i="45"/>
  <c r="L20" i="45"/>
  <c r="L18" i="45"/>
  <c r="L16" i="45"/>
  <c r="L14" i="45"/>
  <c r="L12" i="45"/>
  <c r="L10" i="45"/>
  <c r="L8" i="45"/>
  <c r="L6" i="45"/>
  <c r="K30" i="44"/>
  <c r="I45" i="71" s="1"/>
  <c r="J30" i="44"/>
  <c r="J100" i="44" s="1"/>
  <c r="I30" i="44"/>
  <c r="I100" i="44" s="1"/>
  <c r="H30" i="44"/>
  <c r="H100" i="44" s="1"/>
  <c r="G30" i="44"/>
  <c r="G100" i="44" s="1"/>
  <c r="F30" i="44"/>
  <c r="E30" i="44"/>
  <c r="C45" i="71" s="1"/>
  <c r="D30" i="44"/>
  <c r="B45" i="71" s="1"/>
  <c r="L28" i="44"/>
  <c r="L26" i="44"/>
  <c r="L24" i="44"/>
  <c r="L22" i="44"/>
  <c r="L20" i="44"/>
  <c r="L18" i="44"/>
  <c r="L16" i="44"/>
  <c r="L14" i="44"/>
  <c r="L12" i="44"/>
  <c r="L10" i="44"/>
  <c r="L8" i="44"/>
  <c r="K99" i="43"/>
  <c r="F99" i="43"/>
  <c r="K30" i="43"/>
  <c r="J30" i="43"/>
  <c r="J99" i="43" s="1"/>
  <c r="I30" i="43"/>
  <c r="I99" i="43" s="1"/>
  <c r="H30" i="43"/>
  <c r="H99" i="43" s="1"/>
  <c r="G30" i="43"/>
  <c r="G99" i="43" s="1"/>
  <c r="E30" i="43"/>
  <c r="D30" i="43"/>
  <c r="B44" i="71" s="1"/>
  <c r="J44" i="71" s="1"/>
  <c r="L28" i="43"/>
  <c r="L26" i="43"/>
  <c r="L24" i="43"/>
  <c r="L22" i="43"/>
  <c r="L20" i="43"/>
  <c r="L18" i="43"/>
  <c r="L16" i="43"/>
  <c r="L14" i="43"/>
  <c r="L12" i="43"/>
  <c r="L10" i="43"/>
  <c r="L8" i="43"/>
  <c r="L6" i="43"/>
  <c r="H30" i="42"/>
  <c r="I30" i="42"/>
  <c r="J30" i="42"/>
  <c r="K30" i="42"/>
  <c r="I43" i="71" s="1"/>
  <c r="G30" i="42"/>
  <c r="E30" i="42"/>
  <c r="C43" i="71" s="1"/>
  <c r="D30" i="42"/>
  <c r="B43" i="71" s="1"/>
  <c r="H99" i="42"/>
  <c r="G99" i="42"/>
  <c r="F99" i="42"/>
  <c r="L28" i="42"/>
  <c r="L26" i="42"/>
  <c r="L24" i="42"/>
  <c r="L22" i="42"/>
  <c r="L20" i="42"/>
  <c r="L18" i="42"/>
  <c r="L16" i="42"/>
  <c r="L14" i="42"/>
  <c r="L12" i="42"/>
  <c r="L10" i="42"/>
  <c r="L8" i="42"/>
  <c r="L6" i="42"/>
  <c r="J100" i="41"/>
  <c r="K30" i="41"/>
  <c r="K100" i="41" s="1"/>
  <c r="J30" i="41"/>
  <c r="I30" i="41"/>
  <c r="I100" i="41" s="1"/>
  <c r="H30" i="41"/>
  <c r="H100" i="41" s="1"/>
  <c r="G30" i="41"/>
  <c r="G100" i="41" s="1"/>
  <c r="F30" i="41"/>
  <c r="E30" i="41"/>
  <c r="C42" i="71" s="1"/>
  <c r="D30" i="41"/>
  <c r="B42" i="71" s="1"/>
  <c r="J42" i="71" s="1"/>
  <c r="L28" i="41"/>
  <c r="L26" i="41"/>
  <c r="L24" i="41"/>
  <c r="L22" i="41"/>
  <c r="L20" i="41"/>
  <c r="L18" i="41"/>
  <c r="L16" i="41"/>
  <c r="L14" i="41"/>
  <c r="L12" i="41"/>
  <c r="L10" i="41"/>
  <c r="L8" i="41"/>
  <c r="L6" i="41"/>
  <c r="G100" i="40"/>
  <c r="K30" i="40"/>
  <c r="K100" i="40" s="1"/>
  <c r="J30" i="40"/>
  <c r="J100" i="40" s="1"/>
  <c r="I30" i="40"/>
  <c r="I100" i="40" s="1"/>
  <c r="H30" i="40"/>
  <c r="H100" i="40" s="1"/>
  <c r="G30" i="40"/>
  <c r="F30" i="40"/>
  <c r="E30" i="40"/>
  <c r="C41" i="71" s="1"/>
  <c r="D30" i="40"/>
  <c r="B41" i="71" s="1"/>
  <c r="L28" i="40"/>
  <c r="L26" i="40"/>
  <c r="L24" i="40"/>
  <c r="L22" i="40"/>
  <c r="L20" i="40"/>
  <c r="L18" i="40"/>
  <c r="L16" i="40"/>
  <c r="L14" i="40"/>
  <c r="L12" i="40"/>
  <c r="L10" i="40"/>
  <c r="L8" i="40"/>
  <c r="L6" i="40"/>
  <c r="H100" i="39"/>
  <c r="K30" i="39"/>
  <c r="I40" i="71" s="1"/>
  <c r="J30" i="39"/>
  <c r="I30" i="39"/>
  <c r="I100" i="39" s="1"/>
  <c r="H30" i="39"/>
  <c r="G30" i="39"/>
  <c r="G100" i="39" s="1"/>
  <c r="F30" i="39"/>
  <c r="F100" i="39" s="1"/>
  <c r="E30" i="39"/>
  <c r="D30" i="39"/>
  <c r="B40" i="71" s="1"/>
  <c r="J40" i="71" s="1"/>
  <c r="L28" i="39"/>
  <c r="L26" i="39"/>
  <c r="L24" i="39"/>
  <c r="L22" i="39"/>
  <c r="L20" i="39"/>
  <c r="L18" i="39"/>
  <c r="L16" i="39"/>
  <c r="L14" i="39"/>
  <c r="L12" i="39"/>
  <c r="L10" i="39"/>
  <c r="L8" i="39"/>
  <c r="L6" i="39"/>
  <c r="G100" i="38"/>
  <c r="K30" i="38"/>
  <c r="I39" i="71" s="1"/>
  <c r="J30" i="38"/>
  <c r="J100" i="38" s="1"/>
  <c r="I30" i="38"/>
  <c r="I100" i="38" s="1"/>
  <c r="H30" i="38"/>
  <c r="H100" i="38" s="1"/>
  <c r="G30" i="38"/>
  <c r="F30" i="38"/>
  <c r="E30" i="38"/>
  <c r="C39" i="71" s="1"/>
  <c r="D30" i="38"/>
  <c r="B39" i="71" s="1"/>
  <c r="L28" i="38"/>
  <c r="L26" i="38"/>
  <c r="L24" i="38"/>
  <c r="L22" i="38"/>
  <c r="L20" i="38"/>
  <c r="L18" i="38"/>
  <c r="L16" i="38"/>
  <c r="L14" i="38"/>
  <c r="L12" i="38"/>
  <c r="L10" i="38"/>
  <c r="L8" i="38"/>
  <c r="L6" i="38"/>
  <c r="K100" i="37"/>
  <c r="I100" i="37"/>
  <c r="K30" i="37"/>
  <c r="J30" i="37"/>
  <c r="J100" i="37" s="1"/>
  <c r="I30" i="37"/>
  <c r="H30" i="37"/>
  <c r="H100" i="37" s="1"/>
  <c r="G30" i="37"/>
  <c r="G100" i="37" s="1"/>
  <c r="F30" i="37"/>
  <c r="F100" i="37" s="1"/>
  <c r="E30" i="37"/>
  <c r="C38" i="71" s="1"/>
  <c r="D30" i="37"/>
  <c r="B38" i="71" s="1"/>
  <c r="L28" i="37"/>
  <c r="L26" i="37"/>
  <c r="L24" i="37"/>
  <c r="L22" i="37"/>
  <c r="L20" i="37"/>
  <c r="L18" i="37"/>
  <c r="L16" i="37"/>
  <c r="L14" i="37"/>
  <c r="L12" i="37"/>
  <c r="L10" i="37"/>
  <c r="L8" i="37"/>
  <c r="L6" i="37"/>
  <c r="K30" i="36"/>
  <c r="I37" i="71" s="1"/>
  <c r="J30" i="36"/>
  <c r="J100" i="36" s="1"/>
  <c r="I30" i="36"/>
  <c r="I100" i="36" s="1"/>
  <c r="H30" i="36"/>
  <c r="H100" i="36" s="1"/>
  <c r="G30" i="36"/>
  <c r="G100" i="36" s="1"/>
  <c r="F30" i="36"/>
  <c r="E30" i="36"/>
  <c r="C37" i="71" s="1"/>
  <c r="D30" i="36"/>
  <c r="B37" i="71" s="1"/>
  <c r="L28" i="36"/>
  <c r="L26" i="36"/>
  <c r="L24" i="36"/>
  <c r="L22" i="36"/>
  <c r="L20" i="36"/>
  <c r="L18" i="36"/>
  <c r="L16" i="36"/>
  <c r="L14" i="36"/>
  <c r="L12" i="36"/>
  <c r="L10" i="36"/>
  <c r="L8" i="36"/>
  <c r="L6" i="36"/>
  <c r="K100" i="35"/>
  <c r="E100" i="35"/>
  <c r="K30" i="35"/>
  <c r="J30" i="35"/>
  <c r="J100" i="35" s="1"/>
  <c r="I30" i="35"/>
  <c r="I100" i="35" s="1"/>
  <c r="H30" i="35"/>
  <c r="H100" i="35" s="1"/>
  <c r="G30" i="35"/>
  <c r="G100" i="35" s="1"/>
  <c r="F30" i="35"/>
  <c r="F100" i="35" s="1"/>
  <c r="E30" i="35"/>
  <c r="D30" i="35"/>
  <c r="B36" i="71" s="1"/>
  <c r="J36" i="71" s="1"/>
  <c r="L28" i="35"/>
  <c r="L26" i="35"/>
  <c r="L24" i="35"/>
  <c r="L22" i="35"/>
  <c r="L20" i="35"/>
  <c r="L18" i="35"/>
  <c r="L16" i="35"/>
  <c r="L14" i="35"/>
  <c r="L12" i="35"/>
  <c r="L10" i="35"/>
  <c r="L8" i="35"/>
  <c r="L6" i="35"/>
  <c r="G100" i="34"/>
  <c r="K30" i="34"/>
  <c r="K100" i="34" s="1"/>
  <c r="J30" i="34"/>
  <c r="J100" i="34" s="1"/>
  <c r="I30" i="34"/>
  <c r="I100" i="34" s="1"/>
  <c r="H30" i="34"/>
  <c r="H100" i="34" s="1"/>
  <c r="G30" i="34"/>
  <c r="F30" i="34"/>
  <c r="F100" i="34" s="1"/>
  <c r="E30" i="34"/>
  <c r="E100" i="34" s="1"/>
  <c r="D30" i="34"/>
  <c r="B35" i="71" s="1"/>
  <c r="J35" i="71" s="1"/>
  <c r="L28" i="34"/>
  <c r="L26" i="34"/>
  <c r="L24" i="34"/>
  <c r="L22" i="34"/>
  <c r="L20" i="34"/>
  <c r="L18" i="34"/>
  <c r="L16" i="34"/>
  <c r="L14" i="34"/>
  <c r="L12" i="34"/>
  <c r="L10" i="34"/>
  <c r="L8" i="34"/>
  <c r="L6" i="34"/>
  <c r="K100" i="33"/>
  <c r="H100" i="33"/>
  <c r="K30" i="33"/>
  <c r="J30" i="33"/>
  <c r="J100" i="33" s="1"/>
  <c r="I30" i="33"/>
  <c r="I100" i="33" s="1"/>
  <c r="H30" i="33"/>
  <c r="G30" i="33"/>
  <c r="G100" i="33" s="1"/>
  <c r="F30" i="33"/>
  <c r="F100" i="33" s="1"/>
  <c r="E30" i="33"/>
  <c r="D30" i="33"/>
  <c r="B34" i="71" s="1"/>
  <c r="J34" i="71" s="1"/>
  <c r="L28" i="33"/>
  <c r="L26" i="33"/>
  <c r="L24" i="33"/>
  <c r="L22" i="33"/>
  <c r="L20" i="33"/>
  <c r="L18" i="33"/>
  <c r="L16" i="33"/>
  <c r="L14" i="33"/>
  <c r="L12" i="33"/>
  <c r="L10" i="33"/>
  <c r="L8" i="33"/>
  <c r="L6" i="33"/>
  <c r="E100" i="32"/>
  <c r="K30" i="32"/>
  <c r="K100" i="32" s="1"/>
  <c r="J30" i="32"/>
  <c r="J100" i="32" s="1"/>
  <c r="I30" i="32"/>
  <c r="I100" i="32" s="1"/>
  <c r="H30" i="32"/>
  <c r="H100" i="32" s="1"/>
  <c r="G30" i="32"/>
  <c r="G100" i="32" s="1"/>
  <c r="F30" i="32"/>
  <c r="F100" i="32" s="1"/>
  <c r="E30" i="32"/>
  <c r="D30" i="32"/>
  <c r="B33" i="71" s="1"/>
  <c r="J33" i="71" s="1"/>
  <c r="L28" i="32"/>
  <c r="L26" i="32"/>
  <c r="L24" i="32"/>
  <c r="L22" i="32"/>
  <c r="L20" i="32"/>
  <c r="L18" i="32"/>
  <c r="L16" i="32"/>
  <c r="L14" i="32"/>
  <c r="L12" i="32"/>
  <c r="L10" i="32"/>
  <c r="L8" i="32"/>
  <c r="L6" i="32"/>
  <c r="K100" i="31"/>
  <c r="E100" i="31"/>
  <c r="K30" i="31"/>
  <c r="J30" i="31"/>
  <c r="J100" i="31" s="1"/>
  <c r="I30" i="31"/>
  <c r="I100" i="31" s="1"/>
  <c r="H30" i="31"/>
  <c r="H100" i="31" s="1"/>
  <c r="G30" i="31"/>
  <c r="G100" i="31" s="1"/>
  <c r="F30" i="31"/>
  <c r="F100" i="31" s="1"/>
  <c r="E30" i="31"/>
  <c r="D30" i="31"/>
  <c r="B32" i="71" s="1"/>
  <c r="J32" i="71" s="1"/>
  <c r="L28" i="31"/>
  <c r="L26" i="31"/>
  <c r="L24" i="31"/>
  <c r="L22" i="31"/>
  <c r="L20" i="31"/>
  <c r="L18" i="31"/>
  <c r="L16" i="31"/>
  <c r="L14" i="31"/>
  <c r="L12" i="31"/>
  <c r="L10" i="31"/>
  <c r="L8" i="31"/>
  <c r="L6" i="31"/>
  <c r="J100" i="30"/>
  <c r="H100" i="30"/>
  <c r="K30" i="30"/>
  <c r="K100" i="30" s="1"/>
  <c r="J30" i="30"/>
  <c r="I30" i="30"/>
  <c r="I100" i="30" s="1"/>
  <c r="H30" i="30"/>
  <c r="G30" i="30"/>
  <c r="G100" i="30" s="1"/>
  <c r="F30" i="30"/>
  <c r="F100" i="30" s="1"/>
  <c r="E30" i="30"/>
  <c r="E100" i="30" s="1"/>
  <c r="D30" i="30"/>
  <c r="B31" i="71" s="1"/>
  <c r="J31" i="71" s="1"/>
  <c r="L28" i="30"/>
  <c r="L26" i="30"/>
  <c r="L24" i="30"/>
  <c r="L22" i="30"/>
  <c r="L20" i="30"/>
  <c r="L18" i="30"/>
  <c r="L16" i="30"/>
  <c r="L14" i="30"/>
  <c r="L12" i="30"/>
  <c r="L10" i="30"/>
  <c r="L8" i="30"/>
  <c r="L6" i="30"/>
  <c r="K30" i="29"/>
  <c r="I30" i="71" s="1"/>
  <c r="J30" i="29"/>
  <c r="J100" i="29" s="1"/>
  <c r="I30" i="29"/>
  <c r="I100" i="29" s="1"/>
  <c r="H30" i="29"/>
  <c r="H100" i="29" s="1"/>
  <c r="G30" i="29"/>
  <c r="G100" i="29" s="1"/>
  <c r="F30" i="29"/>
  <c r="F100" i="29" s="1"/>
  <c r="E30" i="29"/>
  <c r="E100" i="29" s="1"/>
  <c r="D30" i="29"/>
  <c r="B30" i="71" s="1"/>
  <c r="L28" i="29"/>
  <c r="L26" i="29"/>
  <c r="L24" i="29"/>
  <c r="L22" i="29"/>
  <c r="L20" i="29"/>
  <c r="L18" i="29"/>
  <c r="L16" i="29"/>
  <c r="L14" i="29"/>
  <c r="L12" i="29"/>
  <c r="L10" i="29"/>
  <c r="L8" i="29"/>
  <c r="L6" i="29"/>
  <c r="G100" i="28"/>
  <c r="K30" i="28"/>
  <c r="I29" i="71" s="1"/>
  <c r="J30" i="28"/>
  <c r="J100" i="28" s="1"/>
  <c r="I30" i="28"/>
  <c r="I100" i="28" s="1"/>
  <c r="H30" i="28"/>
  <c r="H100" i="28" s="1"/>
  <c r="G30" i="28"/>
  <c r="F30" i="28"/>
  <c r="F100" i="28" s="1"/>
  <c r="E30" i="28"/>
  <c r="D30" i="28"/>
  <c r="B29" i="71" s="1"/>
  <c r="L28" i="28"/>
  <c r="L26" i="28"/>
  <c r="L24" i="28"/>
  <c r="L22" i="28"/>
  <c r="L20" i="28"/>
  <c r="L18" i="28"/>
  <c r="L16" i="28"/>
  <c r="L14" i="28"/>
  <c r="L12" i="28"/>
  <c r="L10" i="28"/>
  <c r="L8" i="28"/>
  <c r="L6" i="28"/>
  <c r="H100" i="27"/>
  <c r="E100" i="27"/>
  <c r="K30" i="27"/>
  <c r="K100" i="27" s="1"/>
  <c r="J30" i="27"/>
  <c r="J100" i="27" s="1"/>
  <c r="I30" i="27"/>
  <c r="I100" i="27" s="1"/>
  <c r="H30" i="27"/>
  <c r="G30" i="27"/>
  <c r="G100" i="27" s="1"/>
  <c r="F30" i="27"/>
  <c r="F100" i="27" s="1"/>
  <c r="E30" i="27"/>
  <c r="D30" i="27"/>
  <c r="B28" i="71" s="1"/>
  <c r="J28" i="71" s="1"/>
  <c r="L28" i="27"/>
  <c r="L26" i="27"/>
  <c r="L24" i="27"/>
  <c r="L22" i="27"/>
  <c r="L20" i="27"/>
  <c r="L18" i="27"/>
  <c r="L16" i="27"/>
  <c r="L14" i="27"/>
  <c r="L12" i="27"/>
  <c r="L10" i="27"/>
  <c r="L8" i="27"/>
  <c r="L6" i="27"/>
  <c r="K30" i="26"/>
  <c r="I27" i="71" s="1"/>
  <c r="J30" i="26"/>
  <c r="I30" i="26"/>
  <c r="H30" i="26"/>
  <c r="G30" i="26"/>
  <c r="F30" i="26"/>
  <c r="F100" i="26" s="1"/>
  <c r="E30" i="26"/>
  <c r="D30" i="26"/>
  <c r="B27" i="71" s="1"/>
  <c r="L28" i="26"/>
  <c r="L26" i="26"/>
  <c r="L24" i="26"/>
  <c r="L22" i="26"/>
  <c r="L20" i="26"/>
  <c r="L18" i="26"/>
  <c r="L16" i="26"/>
  <c r="L14" i="26"/>
  <c r="L12" i="26"/>
  <c r="L10" i="26"/>
  <c r="L8" i="26"/>
  <c r="L6" i="26"/>
  <c r="K100" i="25"/>
  <c r="G100" i="25"/>
  <c r="K30" i="25"/>
  <c r="J30" i="25"/>
  <c r="J100" i="25" s="1"/>
  <c r="I30" i="25"/>
  <c r="I100" i="25" s="1"/>
  <c r="H30" i="25"/>
  <c r="H100" i="25" s="1"/>
  <c r="G30" i="25"/>
  <c r="F30" i="25"/>
  <c r="F100" i="25" s="1"/>
  <c r="E30" i="25"/>
  <c r="D30" i="25"/>
  <c r="B26" i="71" s="1"/>
  <c r="J26" i="71" s="1"/>
  <c r="L28" i="25"/>
  <c r="L26" i="25"/>
  <c r="L24" i="25"/>
  <c r="L22" i="25"/>
  <c r="L20" i="25"/>
  <c r="L18" i="25"/>
  <c r="L16" i="25"/>
  <c r="L14" i="25"/>
  <c r="L12" i="25"/>
  <c r="L10" i="25"/>
  <c r="L8" i="25"/>
  <c r="L6" i="25"/>
  <c r="K100" i="24"/>
  <c r="J100" i="24"/>
  <c r="I100" i="24"/>
  <c r="H100" i="24"/>
  <c r="G100" i="24"/>
  <c r="F100" i="24"/>
  <c r="E100" i="24"/>
  <c r="K30" i="24"/>
  <c r="J30" i="24"/>
  <c r="I30" i="24"/>
  <c r="H30" i="24"/>
  <c r="G30" i="24"/>
  <c r="F30" i="24"/>
  <c r="E30" i="24"/>
  <c r="D30" i="24"/>
  <c r="B25" i="71" s="1"/>
  <c r="J25" i="71" s="1"/>
  <c r="L28" i="24"/>
  <c r="L26" i="24"/>
  <c r="L24" i="24"/>
  <c r="L22" i="24"/>
  <c r="L20" i="24"/>
  <c r="L18" i="24"/>
  <c r="L16" i="24"/>
  <c r="L14" i="24"/>
  <c r="L12" i="24"/>
  <c r="L10" i="24"/>
  <c r="L8" i="24"/>
  <c r="L6" i="24"/>
  <c r="K30" i="23"/>
  <c r="I24" i="71" s="1"/>
  <c r="J30" i="23"/>
  <c r="J100" i="23" s="1"/>
  <c r="I30" i="23"/>
  <c r="I100" i="23" s="1"/>
  <c r="H30" i="23"/>
  <c r="H100" i="23" s="1"/>
  <c r="G30" i="23"/>
  <c r="G100" i="23" s="1"/>
  <c r="F30" i="23"/>
  <c r="E30" i="23"/>
  <c r="C24" i="71" s="1"/>
  <c r="D30" i="23"/>
  <c r="B24" i="71" s="1"/>
  <c r="L28" i="23"/>
  <c r="L26" i="23"/>
  <c r="L24" i="23"/>
  <c r="L22" i="23"/>
  <c r="L20" i="23"/>
  <c r="L18" i="23"/>
  <c r="L16" i="23"/>
  <c r="L14" i="23"/>
  <c r="L12" i="23"/>
  <c r="L10" i="23"/>
  <c r="L8" i="23"/>
  <c r="L6" i="23"/>
  <c r="H100" i="22"/>
  <c r="K30" i="22"/>
  <c r="K100" i="22" s="1"/>
  <c r="J30" i="22"/>
  <c r="J100" i="22" s="1"/>
  <c r="I30" i="22"/>
  <c r="I100" i="22" s="1"/>
  <c r="H30" i="22"/>
  <c r="G30" i="22"/>
  <c r="G100" i="22" s="1"/>
  <c r="F30" i="22"/>
  <c r="E30" i="22"/>
  <c r="C23" i="71" s="1"/>
  <c r="D30" i="22"/>
  <c r="B23" i="71" s="1"/>
  <c r="L28" i="22"/>
  <c r="L26" i="22"/>
  <c r="L24" i="22"/>
  <c r="L22" i="22"/>
  <c r="L20" i="22"/>
  <c r="L18" i="22"/>
  <c r="L16" i="22"/>
  <c r="L14" i="22"/>
  <c r="L12" i="22"/>
  <c r="L10" i="22"/>
  <c r="L8" i="22"/>
  <c r="L6" i="22"/>
  <c r="K30" i="21"/>
  <c r="K100" i="21" s="1"/>
  <c r="J30" i="21"/>
  <c r="J100" i="21" s="1"/>
  <c r="I30" i="21"/>
  <c r="I100" i="21" s="1"/>
  <c r="H30" i="21"/>
  <c r="H100" i="21" s="1"/>
  <c r="G30" i="21"/>
  <c r="G100" i="21" s="1"/>
  <c r="F30" i="21"/>
  <c r="F100" i="21" s="1"/>
  <c r="E30" i="21"/>
  <c r="D30" i="21"/>
  <c r="B22" i="71" s="1"/>
  <c r="J22" i="71" s="1"/>
  <c r="L28" i="21"/>
  <c r="L26" i="21"/>
  <c r="L24" i="21"/>
  <c r="L22" i="21"/>
  <c r="L20" i="21"/>
  <c r="L18" i="21"/>
  <c r="L16" i="21"/>
  <c r="L14" i="21"/>
  <c r="L12" i="21"/>
  <c r="L10" i="21"/>
  <c r="L8" i="21"/>
  <c r="L6" i="21"/>
  <c r="K100" i="20"/>
  <c r="I100" i="20"/>
  <c r="E100" i="20"/>
  <c r="K30" i="20"/>
  <c r="J30" i="20"/>
  <c r="J100" i="20" s="1"/>
  <c r="I30" i="20"/>
  <c r="H30" i="20"/>
  <c r="H100" i="20" s="1"/>
  <c r="G30" i="20"/>
  <c r="G100" i="20" s="1"/>
  <c r="F30" i="20"/>
  <c r="F100" i="20" s="1"/>
  <c r="E30" i="20"/>
  <c r="D30" i="20"/>
  <c r="B21" i="71" s="1"/>
  <c r="J21" i="71" s="1"/>
  <c r="L28" i="20"/>
  <c r="L26" i="20"/>
  <c r="L24" i="20"/>
  <c r="L22" i="20"/>
  <c r="L20" i="20"/>
  <c r="L18" i="20"/>
  <c r="L16" i="20"/>
  <c r="L14" i="20"/>
  <c r="L12" i="20"/>
  <c r="L10" i="20"/>
  <c r="L8" i="20"/>
  <c r="L6" i="20"/>
  <c r="K30" i="19"/>
  <c r="I20" i="71" s="1"/>
  <c r="J30" i="19"/>
  <c r="J100" i="19" s="1"/>
  <c r="I30" i="19"/>
  <c r="I100" i="19" s="1"/>
  <c r="H30" i="19"/>
  <c r="H100" i="19" s="1"/>
  <c r="G30" i="19"/>
  <c r="G100" i="19" s="1"/>
  <c r="F30" i="19"/>
  <c r="F100" i="19" s="1"/>
  <c r="E30" i="19"/>
  <c r="E100" i="19" s="1"/>
  <c r="D30" i="19"/>
  <c r="B20" i="71" s="1"/>
  <c r="L28" i="19"/>
  <c r="L26" i="19"/>
  <c r="L24" i="19"/>
  <c r="L22" i="19"/>
  <c r="L20" i="19"/>
  <c r="L18" i="19"/>
  <c r="L16" i="19"/>
  <c r="L14" i="19"/>
  <c r="L12" i="19"/>
  <c r="L10" i="19"/>
  <c r="L8" i="19"/>
  <c r="L6" i="19"/>
  <c r="J100" i="17"/>
  <c r="H100" i="17"/>
  <c r="K30" i="17"/>
  <c r="J30" i="17"/>
  <c r="I30" i="17"/>
  <c r="I100" i="17" s="1"/>
  <c r="H30" i="17"/>
  <c r="G30" i="17"/>
  <c r="G100" i="17" s="1"/>
  <c r="F30" i="17"/>
  <c r="F100" i="17" s="1"/>
  <c r="E30" i="17"/>
  <c r="E100" i="17" s="1"/>
  <c r="D30" i="17"/>
  <c r="B18" i="71" s="1"/>
  <c r="J18" i="71" s="1"/>
  <c r="L28" i="17"/>
  <c r="L26" i="17"/>
  <c r="L24" i="17"/>
  <c r="L22" i="17"/>
  <c r="L20" i="17"/>
  <c r="L18" i="17"/>
  <c r="L16" i="17"/>
  <c r="L14" i="17"/>
  <c r="L12" i="17"/>
  <c r="L10" i="17"/>
  <c r="L8" i="17"/>
  <c r="L6" i="17"/>
  <c r="G100" i="18"/>
  <c r="K30" i="18"/>
  <c r="I19" i="71" s="1"/>
  <c r="J30" i="18"/>
  <c r="J100" i="18" s="1"/>
  <c r="I30" i="18"/>
  <c r="I100" i="18" s="1"/>
  <c r="H30" i="18"/>
  <c r="H100" i="18" s="1"/>
  <c r="G30" i="18"/>
  <c r="F30" i="18"/>
  <c r="F100" i="18" s="1"/>
  <c r="E30" i="18"/>
  <c r="E100" i="18" s="1"/>
  <c r="D30" i="18"/>
  <c r="B19" i="71" s="1"/>
  <c r="J19" i="71" s="1"/>
  <c r="L28" i="18"/>
  <c r="L26" i="18"/>
  <c r="L24" i="18"/>
  <c r="L22" i="18"/>
  <c r="L20" i="18"/>
  <c r="L18" i="18"/>
  <c r="L16" i="18"/>
  <c r="L14" i="18"/>
  <c r="L12" i="18"/>
  <c r="L10" i="18"/>
  <c r="L8" i="18"/>
  <c r="L6" i="18"/>
  <c r="I100" i="16"/>
  <c r="K30" i="16"/>
  <c r="K100" i="16" s="1"/>
  <c r="J30" i="16"/>
  <c r="J100" i="16" s="1"/>
  <c r="I30" i="16"/>
  <c r="H30" i="16"/>
  <c r="H100" i="16" s="1"/>
  <c r="G30" i="16"/>
  <c r="G100" i="16" s="1"/>
  <c r="F30" i="16"/>
  <c r="F100" i="16" s="1"/>
  <c r="E30" i="16"/>
  <c r="D30" i="16"/>
  <c r="B17" i="71" s="1"/>
  <c r="J17" i="71" s="1"/>
  <c r="L28" i="16"/>
  <c r="L26" i="16"/>
  <c r="L24" i="16"/>
  <c r="L22" i="16"/>
  <c r="L20" i="16"/>
  <c r="L18" i="16"/>
  <c r="L16" i="16"/>
  <c r="L14" i="16"/>
  <c r="L12" i="16"/>
  <c r="L10" i="16"/>
  <c r="L8" i="16"/>
  <c r="L6" i="16"/>
  <c r="K30" i="14"/>
  <c r="K100" i="14" s="1"/>
  <c r="J30" i="14"/>
  <c r="J100" i="14" s="1"/>
  <c r="I30" i="14"/>
  <c r="I100" i="14" s="1"/>
  <c r="H30" i="14"/>
  <c r="H100" i="14" s="1"/>
  <c r="G30" i="14"/>
  <c r="G100" i="14" s="1"/>
  <c r="F30" i="14"/>
  <c r="F100" i="14" s="1"/>
  <c r="E30" i="14"/>
  <c r="D30" i="14"/>
  <c r="B16" i="71" s="1"/>
  <c r="J16" i="71" s="1"/>
  <c r="L28" i="14"/>
  <c r="L26" i="14"/>
  <c r="L24" i="14"/>
  <c r="L22" i="14"/>
  <c r="L20" i="14"/>
  <c r="L18" i="14"/>
  <c r="L16" i="14"/>
  <c r="L14" i="14"/>
  <c r="L12" i="14"/>
  <c r="L10" i="14"/>
  <c r="L8" i="14"/>
  <c r="L6" i="14"/>
  <c r="K100" i="13"/>
  <c r="I100" i="13"/>
  <c r="K30" i="13"/>
  <c r="J30" i="13"/>
  <c r="J100" i="13" s="1"/>
  <c r="I30" i="13"/>
  <c r="H30" i="13"/>
  <c r="H100" i="13" s="1"/>
  <c r="G30" i="13"/>
  <c r="G100" i="13" s="1"/>
  <c r="F30" i="13"/>
  <c r="E30" i="13"/>
  <c r="C15" i="71" s="1"/>
  <c r="D30" i="13"/>
  <c r="B15" i="71" s="1"/>
  <c r="J15" i="71" s="1"/>
  <c r="L28" i="13"/>
  <c r="L26" i="13"/>
  <c r="L24" i="13"/>
  <c r="L22" i="13"/>
  <c r="L20" i="13"/>
  <c r="L18" i="13"/>
  <c r="L16" i="13"/>
  <c r="L14" i="13"/>
  <c r="L12" i="13"/>
  <c r="L10" i="13"/>
  <c r="L8" i="13"/>
  <c r="L6" i="13"/>
  <c r="K30" i="12"/>
  <c r="I14" i="71" s="1"/>
  <c r="J30" i="12"/>
  <c r="J100" i="12" s="1"/>
  <c r="I30" i="12"/>
  <c r="I100" i="12" s="1"/>
  <c r="H30" i="12"/>
  <c r="H100" i="12" s="1"/>
  <c r="G30" i="12"/>
  <c r="G100" i="12" s="1"/>
  <c r="F30" i="12"/>
  <c r="E30" i="12"/>
  <c r="C14" i="71" s="1"/>
  <c r="D30" i="12"/>
  <c r="B14" i="71" s="1"/>
  <c r="L28" i="12"/>
  <c r="L26" i="12"/>
  <c r="L24" i="12"/>
  <c r="L22" i="12"/>
  <c r="L20" i="12"/>
  <c r="L18" i="12"/>
  <c r="L16" i="12"/>
  <c r="L14" i="12"/>
  <c r="L12" i="12"/>
  <c r="L10" i="12"/>
  <c r="L8" i="12"/>
  <c r="L6" i="12"/>
  <c r="G100" i="11"/>
  <c r="K30" i="11"/>
  <c r="I13" i="71" s="1"/>
  <c r="J30" i="11"/>
  <c r="J100" i="11" s="1"/>
  <c r="I30" i="11"/>
  <c r="I100" i="11" s="1"/>
  <c r="H30" i="11"/>
  <c r="H100" i="11" s="1"/>
  <c r="G30" i="11"/>
  <c r="F30" i="11"/>
  <c r="E30" i="11"/>
  <c r="C13" i="71" s="1"/>
  <c r="D30" i="11"/>
  <c r="B13" i="71" s="1"/>
  <c r="J13" i="71" s="1"/>
  <c r="L28" i="11"/>
  <c r="L26" i="11"/>
  <c r="L24" i="11"/>
  <c r="L22" i="11"/>
  <c r="L20" i="11"/>
  <c r="L18" i="11"/>
  <c r="L16" i="11"/>
  <c r="L14" i="11"/>
  <c r="L12" i="11"/>
  <c r="L10" i="11"/>
  <c r="L8" i="11"/>
  <c r="K30" i="10"/>
  <c r="I12" i="71" s="1"/>
  <c r="J30" i="10"/>
  <c r="I30" i="10"/>
  <c r="H30" i="10"/>
  <c r="G30" i="10"/>
  <c r="F30" i="10"/>
  <c r="E30" i="10"/>
  <c r="C12" i="71" s="1"/>
  <c r="D30" i="10"/>
  <c r="B12" i="71" s="1"/>
  <c r="L28" i="10"/>
  <c r="L26" i="10"/>
  <c r="L24" i="10"/>
  <c r="L22" i="10"/>
  <c r="L20" i="10"/>
  <c r="L18" i="10"/>
  <c r="L16" i="10"/>
  <c r="L14" i="10"/>
  <c r="L12" i="10"/>
  <c r="L10" i="10"/>
  <c r="L8" i="10"/>
  <c r="L6" i="10"/>
  <c r="K30" i="9"/>
  <c r="I11" i="71" s="1"/>
  <c r="J30" i="9"/>
  <c r="I30" i="9"/>
  <c r="H30" i="9"/>
  <c r="G30" i="9"/>
  <c r="F30" i="9"/>
  <c r="F97" i="9" s="1"/>
  <c r="E30" i="9"/>
  <c r="D30" i="9"/>
  <c r="B11" i="71" s="1"/>
  <c r="J11" i="71" s="1"/>
  <c r="L28" i="9"/>
  <c r="L26" i="9"/>
  <c r="L24" i="9"/>
  <c r="L22" i="9"/>
  <c r="L20" i="9"/>
  <c r="L18" i="9"/>
  <c r="L16" i="9"/>
  <c r="L14" i="9"/>
  <c r="L12" i="9"/>
  <c r="L10" i="9"/>
  <c r="L8" i="9"/>
  <c r="L6" i="9"/>
  <c r="K30" i="8"/>
  <c r="I10" i="71" s="1"/>
  <c r="J30" i="8"/>
  <c r="I30" i="8"/>
  <c r="H30" i="8"/>
  <c r="G30" i="8"/>
  <c r="F30" i="8"/>
  <c r="F100" i="8" s="1"/>
  <c r="E30" i="8"/>
  <c r="D30" i="8"/>
  <c r="B10" i="71" s="1"/>
  <c r="L28" i="8"/>
  <c r="L26" i="8"/>
  <c r="L24" i="8"/>
  <c r="L22" i="8"/>
  <c r="L20" i="8"/>
  <c r="L18" i="8"/>
  <c r="L16" i="8"/>
  <c r="L14" i="8"/>
  <c r="L12" i="8"/>
  <c r="L10" i="8"/>
  <c r="L8" i="8"/>
  <c r="L6" i="8"/>
  <c r="K30" i="7"/>
  <c r="I9" i="71" s="1"/>
  <c r="J30" i="7"/>
  <c r="I30" i="7"/>
  <c r="H30" i="7"/>
  <c r="G30" i="7"/>
  <c r="G94" i="7" s="1"/>
  <c r="F30" i="7"/>
  <c r="F94" i="7" s="1"/>
  <c r="E30" i="7"/>
  <c r="D30" i="7"/>
  <c r="B9" i="71" s="1"/>
  <c r="J9" i="71" s="1"/>
  <c r="L28" i="7"/>
  <c r="L26" i="7"/>
  <c r="L24" i="7"/>
  <c r="L22" i="7"/>
  <c r="L20" i="7"/>
  <c r="L18" i="7"/>
  <c r="L16" i="7"/>
  <c r="L14" i="7"/>
  <c r="L12" i="7"/>
  <c r="L10" i="7"/>
  <c r="L8" i="7"/>
  <c r="L6" i="7"/>
  <c r="K30" i="5"/>
  <c r="K100" i="5" s="1"/>
  <c r="J30" i="5"/>
  <c r="J100" i="5" s="1"/>
  <c r="I30" i="5"/>
  <c r="I100" i="5" s="1"/>
  <c r="H30" i="5"/>
  <c r="H100" i="5" s="1"/>
  <c r="G30" i="5"/>
  <c r="G100" i="5" s="1"/>
  <c r="F30" i="5"/>
  <c r="E30" i="5"/>
  <c r="C7" i="71" s="1"/>
  <c r="D30" i="5"/>
  <c r="B7" i="71" s="1"/>
  <c r="J7" i="71" s="1"/>
  <c r="L28" i="5"/>
  <c r="L26" i="5"/>
  <c r="L24" i="5"/>
  <c r="L22" i="5"/>
  <c r="L20" i="5"/>
  <c r="L18" i="5"/>
  <c r="L16" i="5"/>
  <c r="L14" i="5"/>
  <c r="L12" i="5"/>
  <c r="L10" i="5"/>
  <c r="L8" i="5"/>
  <c r="L6" i="5"/>
  <c r="K98" i="6"/>
  <c r="F98" i="6"/>
  <c r="K30" i="6"/>
  <c r="J30" i="6"/>
  <c r="J98" i="6" s="1"/>
  <c r="I30" i="6"/>
  <c r="I98" i="6" s="1"/>
  <c r="H30" i="6"/>
  <c r="H98" i="6" s="1"/>
  <c r="G30" i="6"/>
  <c r="G98" i="6" s="1"/>
  <c r="F30" i="6"/>
  <c r="E30" i="6"/>
  <c r="E98" i="6" s="1"/>
  <c r="D30" i="6"/>
  <c r="B8" i="71" s="1"/>
  <c r="J8" i="71" s="1"/>
  <c r="L28" i="6"/>
  <c r="L26" i="6"/>
  <c r="L24" i="6"/>
  <c r="L22" i="6"/>
  <c r="L20" i="6"/>
  <c r="L18" i="6"/>
  <c r="L16" i="6"/>
  <c r="L14" i="6"/>
  <c r="L12" i="6"/>
  <c r="L10" i="6"/>
  <c r="L8" i="6"/>
  <c r="L6" i="6"/>
  <c r="J98" i="4"/>
  <c r="G98" i="4"/>
  <c r="K30" i="4"/>
  <c r="K98" i="4" s="1"/>
  <c r="J30" i="4"/>
  <c r="I30" i="4"/>
  <c r="I98" i="4" s="1"/>
  <c r="H30" i="4"/>
  <c r="H98" i="4" s="1"/>
  <c r="G30" i="4"/>
  <c r="F30" i="4"/>
  <c r="E30" i="4"/>
  <c r="C6" i="71" s="1"/>
  <c r="D30" i="4"/>
  <c r="B6" i="71" s="1"/>
  <c r="L28" i="4"/>
  <c r="L26" i="4"/>
  <c r="L24" i="4"/>
  <c r="L22" i="4"/>
  <c r="L20" i="4"/>
  <c r="L18" i="4"/>
  <c r="L16" i="4"/>
  <c r="L14" i="4"/>
  <c r="L12" i="4"/>
  <c r="L10" i="4"/>
  <c r="L8" i="4"/>
  <c r="L6" i="4"/>
  <c r="K30" i="3"/>
  <c r="K98" i="3" s="1"/>
  <c r="J30" i="3"/>
  <c r="J98" i="3" s="1"/>
  <c r="I30" i="3"/>
  <c r="I98" i="3" s="1"/>
  <c r="H30" i="3"/>
  <c r="H98" i="3" s="1"/>
  <c r="G30" i="3"/>
  <c r="G98" i="3" s="1"/>
  <c r="F30" i="3"/>
  <c r="F98" i="3" s="1"/>
  <c r="E30" i="3"/>
  <c r="D30" i="3"/>
  <c r="B5" i="71" s="1"/>
  <c r="J5" i="71" s="1"/>
  <c r="L28" i="3"/>
  <c r="L26" i="3"/>
  <c r="L24" i="3"/>
  <c r="L22" i="3"/>
  <c r="L20" i="3"/>
  <c r="L18" i="3"/>
  <c r="L16" i="3"/>
  <c r="L12" i="3"/>
  <c r="L10" i="3"/>
  <c r="L8" i="3"/>
  <c r="L6" i="3"/>
  <c r="K30" i="2"/>
  <c r="I4" i="71" s="1"/>
  <c r="J30" i="2"/>
  <c r="J100" i="2" s="1"/>
  <c r="I30" i="2"/>
  <c r="I100" i="2" s="1"/>
  <c r="H30" i="2"/>
  <c r="H100" i="2" s="1"/>
  <c r="G30" i="2"/>
  <c r="G100" i="2" s="1"/>
  <c r="F30" i="2"/>
  <c r="E30" i="2"/>
  <c r="C4" i="71" s="1"/>
  <c r="D30" i="2"/>
  <c r="B4" i="71" s="1"/>
  <c r="L28" i="2"/>
  <c r="L26" i="2"/>
  <c r="L24" i="2"/>
  <c r="L22" i="2"/>
  <c r="L20" i="2"/>
  <c r="L18" i="2"/>
  <c r="L16" i="2"/>
  <c r="L14" i="2"/>
  <c r="L12" i="2"/>
  <c r="L10" i="2"/>
  <c r="L8" i="2"/>
  <c r="L6" i="2"/>
  <c r="K30" i="1"/>
  <c r="K100" i="1" s="1"/>
  <c r="J30" i="1"/>
  <c r="J100" i="1" s="1"/>
  <c r="I30" i="1"/>
  <c r="I100" i="1" s="1"/>
  <c r="H30" i="1"/>
  <c r="H100" i="1" s="1"/>
  <c r="G30" i="1"/>
  <c r="G100" i="1" s="1"/>
  <c r="F30" i="1"/>
  <c r="E30" i="1"/>
  <c r="C3" i="71" s="1"/>
  <c r="D30" i="1"/>
  <c r="B3" i="71" s="1"/>
  <c r="L28" i="1"/>
  <c r="L26" i="1"/>
  <c r="L24" i="1"/>
  <c r="L22" i="1"/>
  <c r="L20" i="1"/>
  <c r="L18" i="1"/>
  <c r="L16" i="1"/>
  <c r="L14" i="1"/>
  <c r="L12" i="1"/>
  <c r="L10" i="1"/>
  <c r="L8" i="1"/>
  <c r="L6" i="1"/>
  <c r="J47" i="71" l="1"/>
  <c r="J46" i="71"/>
  <c r="J45" i="71"/>
  <c r="J43" i="71"/>
  <c r="J41" i="71"/>
  <c r="J39" i="71"/>
  <c r="J38" i="71"/>
  <c r="J37" i="71"/>
  <c r="J30" i="71"/>
  <c r="J29" i="71"/>
  <c r="J27" i="71"/>
  <c r="J24" i="71"/>
  <c r="J23" i="71"/>
  <c r="J20" i="71"/>
  <c r="I50" i="71"/>
  <c r="J14" i="71"/>
  <c r="J12" i="71"/>
  <c r="J10" i="71"/>
  <c r="J6" i="71"/>
  <c r="J4" i="71"/>
  <c r="C50" i="71"/>
  <c r="J3" i="71"/>
  <c r="B50" i="71"/>
  <c r="B48" i="70"/>
  <c r="E100" i="47"/>
  <c r="C48" i="70"/>
  <c r="H100" i="47"/>
  <c r="F48" i="70"/>
  <c r="G100" i="47"/>
  <c r="E48" i="70"/>
  <c r="I100" i="47"/>
  <c r="G48" i="70"/>
  <c r="J100" i="47"/>
  <c r="H48" i="70"/>
  <c r="I48" i="70"/>
  <c r="B47" i="70"/>
  <c r="C47" i="70"/>
  <c r="I46" i="70"/>
  <c r="C46" i="70"/>
  <c r="B46" i="70"/>
  <c r="I45" i="70"/>
  <c r="C45" i="70"/>
  <c r="B45" i="70"/>
  <c r="B44" i="70"/>
  <c r="E99" i="43"/>
  <c r="C44" i="70"/>
  <c r="E44" i="70"/>
  <c r="I43" i="70"/>
  <c r="J99" i="42"/>
  <c r="H43" i="70"/>
  <c r="I99" i="42"/>
  <c r="G43" i="70"/>
  <c r="B43" i="70"/>
  <c r="C43" i="70"/>
  <c r="B42" i="70"/>
  <c r="C42" i="70"/>
  <c r="B41" i="70"/>
  <c r="C41" i="70"/>
  <c r="I40" i="70"/>
  <c r="E100" i="39"/>
  <c r="C40" i="70"/>
  <c r="B40" i="70"/>
  <c r="I39" i="70"/>
  <c r="C39" i="70"/>
  <c r="B39" i="70"/>
  <c r="B38" i="70"/>
  <c r="C38" i="70"/>
  <c r="I37" i="70"/>
  <c r="B37" i="70"/>
  <c r="C37" i="70"/>
  <c r="B36" i="70"/>
  <c r="J36" i="70" s="1"/>
  <c r="B35" i="70"/>
  <c r="J35" i="70" s="1"/>
  <c r="E100" i="33"/>
  <c r="C34" i="70"/>
  <c r="B34" i="70"/>
  <c r="B33" i="70"/>
  <c r="J33" i="70" s="1"/>
  <c r="B32" i="70"/>
  <c r="J32" i="70" s="1"/>
  <c r="B31" i="70"/>
  <c r="J31" i="70" s="1"/>
  <c r="I30" i="70"/>
  <c r="B30" i="70"/>
  <c r="I29" i="70"/>
  <c r="B29" i="70"/>
  <c r="E100" i="28"/>
  <c r="C29" i="70"/>
  <c r="B28" i="70"/>
  <c r="J28" i="70" s="1"/>
  <c r="G27" i="70"/>
  <c r="J100" i="26"/>
  <c r="H27" i="70"/>
  <c r="I27" i="70"/>
  <c r="G100" i="26"/>
  <c r="E27" i="70"/>
  <c r="H100" i="26"/>
  <c r="F27" i="70"/>
  <c r="B27" i="70"/>
  <c r="E100" i="26"/>
  <c r="C27" i="70"/>
  <c r="E100" i="25"/>
  <c r="C26" i="70"/>
  <c r="B26" i="70"/>
  <c r="B25" i="70"/>
  <c r="J25" i="70" s="1"/>
  <c r="I24" i="70"/>
  <c r="C24" i="70"/>
  <c r="B24" i="70"/>
  <c r="B23" i="70"/>
  <c r="C23" i="70"/>
  <c r="E100" i="21"/>
  <c r="C22" i="70"/>
  <c r="B22" i="70"/>
  <c r="B21" i="70"/>
  <c r="J21" i="70" s="1"/>
  <c r="I20" i="70"/>
  <c r="B20" i="70"/>
  <c r="I19" i="70"/>
  <c r="B19" i="70"/>
  <c r="I18" i="70"/>
  <c r="B18" i="70"/>
  <c r="E100" i="16"/>
  <c r="C17" i="70"/>
  <c r="B17" i="70"/>
  <c r="E100" i="14"/>
  <c r="C16" i="70"/>
  <c r="B16" i="70"/>
  <c r="B15" i="70"/>
  <c r="C15" i="70"/>
  <c r="I14" i="70"/>
  <c r="C14" i="70"/>
  <c r="B14" i="70"/>
  <c r="I13" i="70"/>
  <c r="B13" i="70"/>
  <c r="C13" i="70"/>
  <c r="I12" i="70"/>
  <c r="B12" i="70"/>
  <c r="C12" i="70"/>
  <c r="G100" i="10"/>
  <c r="E12" i="70"/>
  <c r="H100" i="10"/>
  <c r="F12" i="70"/>
  <c r="I100" i="10"/>
  <c r="G12" i="70"/>
  <c r="J100" i="10"/>
  <c r="H12" i="70"/>
  <c r="I11" i="70"/>
  <c r="E97" i="9"/>
  <c r="C11" i="70"/>
  <c r="B11" i="70"/>
  <c r="G97" i="9"/>
  <c r="E11" i="70"/>
  <c r="H97" i="9"/>
  <c r="F11" i="70"/>
  <c r="J97" i="9"/>
  <c r="H11" i="70"/>
  <c r="I97" i="9"/>
  <c r="G11" i="70"/>
  <c r="G100" i="8"/>
  <c r="E10" i="70"/>
  <c r="H100" i="8"/>
  <c r="F10" i="70"/>
  <c r="J100" i="8"/>
  <c r="H10" i="70"/>
  <c r="I10" i="70"/>
  <c r="I100" i="8"/>
  <c r="G10" i="70"/>
  <c r="B10" i="70"/>
  <c r="E100" i="8"/>
  <c r="C10" i="70"/>
  <c r="I9" i="70"/>
  <c r="B9" i="70"/>
  <c r="E9" i="70"/>
  <c r="H94" i="7"/>
  <c r="F9" i="70"/>
  <c r="I94" i="7"/>
  <c r="G9" i="70"/>
  <c r="E94" i="7"/>
  <c r="C9" i="70"/>
  <c r="J94" i="7"/>
  <c r="H9" i="70"/>
  <c r="B8" i="70"/>
  <c r="J8" i="70" s="1"/>
  <c r="C7" i="70"/>
  <c r="B7" i="70"/>
  <c r="B6" i="70"/>
  <c r="C6" i="70"/>
  <c r="E98" i="3"/>
  <c r="C5" i="70"/>
  <c r="B5" i="70"/>
  <c r="I4" i="70"/>
  <c r="C4" i="70"/>
  <c r="B4" i="70"/>
  <c r="C3" i="70"/>
  <c r="B3" i="70"/>
  <c r="J100" i="39"/>
  <c r="H40" i="70"/>
  <c r="I100" i="26"/>
  <c r="K100" i="47"/>
  <c r="D100" i="47"/>
  <c r="F100" i="46"/>
  <c r="E100" i="46"/>
  <c r="D100" i="46"/>
  <c r="K100" i="45"/>
  <c r="F100" i="45"/>
  <c r="E100" i="45"/>
  <c r="D100" i="45"/>
  <c r="K100" i="44"/>
  <c r="F100" i="44"/>
  <c r="E100" i="44"/>
  <c r="D100" i="44"/>
  <c r="D99" i="43"/>
  <c r="K99" i="42"/>
  <c r="E99" i="42"/>
  <c r="D99" i="42"/>
  <c r="F100" i="41"/>
  <c r="E100" i="41"/>
  <c r="D100" i="41"/>
  <c r="F100" i="40"/>
  <c r="E100" i="40"/>
  <c r="D100" i="40"/>
  <c r="K100" i="39"/>
  <c r="D100" i="39"/>
  <c r="K100" i="38"/>
  <c r="F100" i="38"/>
  <c r="E100" i="38"/>
  <c r="D100" i="38"/>
  <c r="E100" i="37"/>
  <c r="D100" i="37"/>
  <c r="K100" i="36"/>
  <c r="F100" i="36"/>
  <c r="E100" i="36"/>
  <c r="D100" i="36"/>
  <c r="D100" i="35"/>
  <c r="D100" i="34"/>
  <c r="D100" i="33"/>
  <c r="D100" i="32"/>
  <c r="D100" i="31"/>
  <c r="D100" i="30"/>
  <c r="K100" i="29"/>
  <c r="D100" i="29"/>
  <c r="K100" i="28"/>
  <c r="D100" i="28"/>
  <c r="D100" i="27"/>
  <c r="K100" i="26"/>
  <c r="D100" i="26"/>
  <c r="D100" i="25"/>
  <c r="D100" i="24"/>
  <c r="K100" i="23"/>
  <c r="F100" i="23"/>
  <c r="E100" i="23"/>
  <c r="D100" i="23"/>
  <c r="F100" i="22"/>
  <c r="E100" i="22"/>
  <c r="D100" i="22"/>
  <c r="D100" i="21"/>
  <c r="D100" i="20"/>
  <c r="K100" i="19"/>
  <c r="D100" i="19"/>
  <c r="K100" i="18"/>
  <c r="D100" i="18"/>
  <c r="K100" i="17"/>
  <c r="D100" i="17"/>
  <c r="D100" i="16"/>
  <c r="D100" i="14"/>
  <c r="F100" i="13"/>
  <c r="E100" i="13"/>
  <c r="D100" i="13"/>
  <c r="K100" i="12"/>
  <c r="F100" i="12"/>
  <c r="E100" i="12"/>
  <c r="D100" i="12"/>
  <c r="K100" i="11"/>
  <c r="F100" i="11"/>
  <c r="E100" i="11"/>
  <c r="D100" i="11"/>
  <c r="K100" i="10"/>
  <c r="F100" i="10"/>
  <c r="E100" i="10"/>
  <c r="D100" i="10"/>
  <c r="K97" i="9"/>
  <c r="D97" i="9"/>
  <c r="K100" i="8"/>
  <c r="D100" i="8"/>
  <c r="K94" i="7"/>
  <c r="D94" i="7"/>
  <c r="D98" i="6"/>
  <c r="F100" i="5"/>
  <c r="E100" i="5"/>
  <c r="D100" i="5"/>
  <c r="F98" i="4"/>
  <c r="E98" i="4"/>
  <c r="D98" i="4"/>
  <c r="D98" i="3"/>
  <c r="K100" i="2"/>
  <c r="F100" i="2"/>
  <c r="E100" i="2"/>
  <c r="D100" i="2"/>
  <c r="F100" i="1"/>
  <c r="E100" i="1"/>
  <c r="D100" i="1"/>
  <c r="L30" i="24"/>
  <c r="L100" i="24" s="1"/>
  <c r="L30" i="1"/>
  <c r="L100" i="1" s="1"/>
  <c r="L30" i="35"/>
  <c r="L100" i="35" s="1"/>
  <c r="L30" i="31"/>
  <c r="L100" i="31" s="1"/>
  <c r="L30" i="37"/>
  <c r="L100" i="37" s="1"/>
  <c r="L30" i="22"/>
  <c r="L100" i="22" s="1"/>
  <c r="L30" i="19"/>
  <c r="L100" i="19" s="1"/>
  <c r="L30" i="18"/>
  <c r="L100" i="18" s="1"/>
  <c r="L30" i="4"/>
  <c r="L98" i="4" s="1"/>
  <c r="L30" i="46"/>
  <c r="L100" i="46" s="1"/>
  <c r="L30" i="43"/>
  <c r="L99" i="43" s="1"/>
  <c r="L30" i="40"/>
  <c r="L100" i="40" s="1"/>
  <c r="L30" i="30"/>
  <c r="L100" i="30" s="1"/>
  <c r="L30" i="28"/>
  <c r="L100" i="28" s="1"/>
  <c r="L30" i="27"/>
  <c r="L100" i="27" s="1"/>
  <c r="L30" i="25"/>
  <c r="L100" i="25" s="1"/>
  <c r="L30" i="20"/>
  <c r="L100" i="20" s="1"/>
  <c r="L30" i="13"/>
  <c r="L100" i="13" s="1"/>
  <c r="L30" i="12"/>
  <c r="L100" i="12" s="1"/>
  <c r="L30" i="8"/>
  <c r="L100" i="8" s="1"/>
  <c r="L30" i="6"/>
  <c r="L98" i="6" s="1"/>
  <c r="L30" i="47"/>
  <c r="L100" i="47" s="1"/>
  <c r="L30" i="45"/>
  <c r="L100" i="45" s="1"/>
  <c r="L30" i="44"/>
  <c r="L100" i="44" s="1"/>
  <c r="L30" i="42"/>
  <c r="L99" i="42" s="1"/>
  <c r="L30" i="41"/>
  <c r="L100" i="41" s="1"/>
  <c r="L30" i="39"/>
  <c r="L100" i="39" s="1"/>
  <c r="L30" i="38"/>
  <c r="L100" i="38" s="1"/>
  <c r="L30" i="36"/>
  <c r="L100" i="36" s="1"/>
  <c r="L30" i="33"/>
  <c r="L100" i="33" s="1"/>
  <c r="L30" i="34"/>
  <c r="L100" i="34" s="1"/>
  <c r="L30" i="32"/>
  <c r="L100" i="32" s="1"/>
  <c r="L30" i="29"/>
  <c r="L100" i="29" s="1"/>
  <c r="L30" i="26"/>
  <c r="L100" i="26" s="1"/>
  <c r="L30" i="23"/>
  <c r="L100" i="23" s="1"/>
  <c r="L30" i="21"/>
  <c r="L100" i="21" s="1"/>
  <c r="L30" i="17"/>
  <c r="L100" i="17" s="1"/>
  <c r="L30" i="16"/>
  <c r="L100" i="16" s="1"/>
  <c r="L30" i="14"/>
  <c r="L100" i="14" s="1"/>
  <c r="L30" i="11"/>
  <c r="L100" i="11" s="1"/>
  <c r="L30" i="10"/>
  <c r="L100" i="10" s="1"/>
  <c r="L30" i="9"/>
  <c r="L97" i="9" s="1"/>
  <c r="L30" i="7"/>
  <c r="L94" i="7" s="1"/>
  <c r="L30" i="5"/>
  <c r="L100" i="5" s="1"/>
  <c r="L30" i="3"/>
  <c r="L98" i="3" s="1"/>
  <c r="L30" i="2"/>
  <c r="L100" i="2" s="1"/>
  <c r="J15" i="70" l="1"/>
  <c r="J50" i="71"/>
  <c r="J6" i="70"/>
  <c r="J23" i="70"/>
  <c r="J9" i="70"/>
  <c r="E50" i="70"/>
  <c r="J42" i="70"/>
  <c r="J19" i="70"/>
  <c r="J37" i="70"/>
  <c r="J46" i="70"/>
  <c r="J18" i="70"/>
  <c r="J20" i="70"/>
  <c r="J29" i="70"/>
  <c r="J38" i="70"/>
  <c r="H50" i="70"/>
  <c r="J34" i="70"/>
  <c r="J41" i="70"/>
  <c r="J7" i="70"/>
  <c r="I50" i="70"/>
  <c r="J45" i="70"/>
  <c r="B50" i="70"/>
  <c r="C50" i="70"/>
  <c r="G50" i="70"/>
  <c r="F50" i="70"/>
  <c r="J39" i="70"/>
  <c r="J13" i="70"/>
  <c r="J11" i="70"/>
  <c r="J14" i="70"/>
  <c r="J22" i="70"/>
  <c r="J27" i="70"/>
  <c r="J30" i="70"/>
  <c r="J48" i="70"/>
  <c r="J12" i="70"/>
  <c r="J44" i="70"/>
  <c r="J47" i="70"/>
  <c r="J10" i="70"/>
  <c r="J43" i="70"/>
  <c r="J26" i="70"/>
  <c r="J24" i="70"/>
  <c r="J17" i="70"/>
  <c r="J16" i="70"/>
  <c r="J5" i="70"/>
  <c r="J4" i="70"/>
  <c r="J3" i="70"/>
  <c r="J40" i="70"/>
  <c r="J50" i="70" l="1"/>
</calcChain>
</file>

<file path=xl/sharedStrings.xml><?xml version="1.0" encoding="utf-8"?>
<sst xmlns="http://schemas.openxmlformats.org/spreadsheetml/2006/main" count="1649" uniqueCount="144">
  <si>
    <t>Date &amp; Description of Approved Duties</t>
  </si>
  <si>
    <t>Basic Allowance</t>
  </si>
  <si>
    <t>Special Responsibility Allowance</t>
  </si>
  <si>
    <t>Role for which SRA is paid</t>
  </si>
  <si>
    <t>Travelling Claims/Expenses</t>
  </si>
  <si>
    <t>Subsistence Claims/Expenses</t>
  </si>
  <si>
    <t>Mileage (@0.45 per mile)</t>
  </si>
  <si>
    <t>Attendance Allowance</t>
  </si>
  <si>
    <t>Communications</t>
  </si>
  <si>
    <t>TOTALS</t>
  </si>
  <si>
    <t xml:space="preserve">Date </t>
  </si>
  <si>
    <t>Description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</si>
  <si>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</si>
  <si>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</si>
  <si>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</si>
  <si>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</si>
  <si>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</si>
  <si>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</si>
  <si>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</si>
  <si>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</si>
  <si>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</si>
  <si>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</si>
  <si>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</si>
  <si>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</si>
  <si>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RECORD OF PRE-TAX ALLOWANCES AND EXPENSES PAID - JACK BANKS</t>
  </si>
  <si>
    <t>RECORD OF PRE-TAX ALLOWANCES AND EXPENSES PAID - IAN BALDES</t>
  </si>
  <si>
    <t xml:space="preserve">RECORD OF PRE-TAX ALLOWANCES AND EXPENSES PAID - DAVID BRANSON </t>
  </si>
  <si>
    <t>RECORD OF PRE-TAX ALLOWANCES AND EXPENSES PAID - EDWARD CLYNCH</t>
  </si>
  <si>
    <t>RECORD OF PRE-TAX ALLOWANCES AND EXPENSES PAID - JULIA COOKE</t>
  </si>
  <si>
    <t>RECORD OF PRE-TAX ALLOWANCES AND EXPENSES PAID - CHRIS COOKE</t>
  </si>
  <si>
    <t>RECORD OF PRE-TAX ALLOWANCES AND EXPENSES PAID - CHRISTINE COOPER</t>
  </si>
  <si>
    <t>RECORD OF PRE-TAX ALLOWANCES AND EXPENSES PAID - DAVID COUPE</t>
  </si>
  <si>
    <t>RECORD OF PRE-TAX ALLOWANCES AND EXPENSES PAID - DOROTHY DAVISON</t>
  </si>
  <si>
    <t>RECORD OF PRE-TAX ALLOWANCES AND EXPENSES PAID - SHEILA DEAN</t>
  </si>
  <si>
    <t>RECORD OF PRE-TAX ALLOWANCES AND EXPENSES PAID - JILL EWAN</t>
  </si>
  <si>
    <t>RECORD OF PRE-TAX ALLOWANCES AND EXPENSES PAID - THEO FURNESS</t>
  </si>
  <si>
    <t>RECORD OF PRE-TAX ALLOWANCES AND EXPENSES PAID - PETER GAVIGAN</t>
  </si>
  <si>
    <t>RECORD OF PRE-TAX ALLOWANCES AND EXPENSES PAID - TONY GRAINGE</t>
  </si>
  <si>
    <t>RECORD OF PRE-TAX ALLOWANCES AND EXPENSES PAID - STEPHEN HILL</t>
  </si>
  <si>
    <t>RECORD OF PRE-TAX ALLOWANCES AND EXPENSES PAID - LUKE HURST</t>
  </si>
  <si>
    <t>RECORD OF PRE-TAX ALLOWANCES AND EXPENSES PAID - BRIAN HUBBARD</t>
  </si>
  <si>
    <t>RECORD OF PRE-TAX ALLOWANCES AND EXPENSES PAID - NAWEED HUSSAIN</t>
  </si>
  <si>
    <t>RECORD OF PRE-TAX ALLOWANCES AND EXPENSES PAID - DAVID JACKSON</t>
  </si>
  <si>
    <t>RECORD OF PRE-TAX ALLOWANCES AND EXPENSES PAID - DONNA JONES</t>
  </si>
  <si>
    <t>RECORD OF PRE-TAX ALLOWANCES AND EXPENSES PAID - JOHN KABUYE</t>
  </si>
  <si>
    <t>RECORD OF PRE-TAX ALLOWANCES AND EXPENSES PAID - LINDA LEWIS</t>
  </si>
  <si>
    <t>RECORD OF PRE-TAX ALLOWANCES AND EXPENSES PAID - TOM LVINGSTONE</t>
  </si>
  <si>
    <t>RECORD OF PRE-TAX ALLOWANCES AND EXPENSES PAID - LUKE MASON</t>
  </si>
  <si>
    <t>RECORD OF PRE-TAX ALLOWANCES AND EXPENSES PAID - DENNIS MCCABE</t>
  </si>
  <si>
    <t>RECORD OF PRE-TAX ALLOWANCES AND EXPENSES PAID - MORGAN MCCLINTOCK</t>
  </si>
  <si>
    <t>RECORD OF PRE-TAX ALLOWANCES AND EXPENSES PAID - JASON MCCONNELL</t>
  </si>
  <si>
    <t>RECORD OF PRE-TAX ALLOWANCES AND EXPENSES PAID - JOAN MCTIGUE</t>
  </si>
  <si>
    <t>RECORD OF PRE-TAX ALLOWANCES AND EXPENSES PAID - IAN MORRISH</t>
  </si>
  <si>
    <t>RECORD OF PRE-TAX ALLOWANCES AND EXPENSES PAID - JO NICHOLSON</t>
  </si>
  <si>
    <t>RECORD OF PRE-TAX ALLOWANCES AND EXPENSES PAID - MARY NUGENT</t>
  </si>
  <si>
    <t>RECORD OF PRE-TAX ALLOWANCES AND EXPENSES PAID - JIM PLATT</t>
  </si>
  <si>
    <t>RECORD OF PRE-TAX ALLOWANCES AND EXPENSES PAID - SHARON PLATT</t>
  </si>
  <si>
    <t>RECORD OF PRE-TAX ALLOWANCES AND EXPENSES PAID - ANNE ROMAINE</t>
  </si>
  <si>
    <t>RECORD OF PRE-TAX ALLOWANCES AND EXPENSES PAID - JULIA ROSTRON</t>
  </si>
  <si>
    <t>RECORD OF PRE-TAX ALLOWANCES AND EXPENSES PAID - JAN RYLES</t>
  </si>
  <si>
    <t>RECORD OF PRE-TAX ALLOWANCES AND EXPENSES PAID - MICHAEL SAUNDERS</t>
  </si>
  <si>
    <t>RECORD OF PRE-TAX ALLOWANCES AND EXPENSES PAID - MIEKA SMILES</t>
  </si>
  <si>
    <t>RECORD OF PRE-TAX ALLOWANCES AND EXPENSES PAID - MATTHEW STOREY</t>
  </si>
  <si>
    <t>RECORD OF PRE-TAX ALLOWANCES AND EXPENSES PAID - PHILIPPA STOREY</t>
  </si>
  <si>
    <t>RECORD OF PRE-TAX ALLOWANCES AND EXPENSES PAID - JANET THOMPSON</t>
  </si>
  <si>
    <t>RECORD OF PRE-TAX ALLOWANCES AND EXPENSES PAID - STELLA TRANTER</t>
  </si>
  <si>
    <t>RECORD OF PRE-TAX ALLOWANCES AND EXPENSES PAID - ZAFAR UDDIN</t>
  </si>
  <si>
    <t>RECORD OF PRE-TAX ALLOWANCES AND EXPENSES PAID - JEANETTE WALKER</t>
  </si>
  <si>
    <t>RECORD OF PRE-TAX ALLOWANCES AND EXPENSES PAID - NICKY WALKER</t>
  </si>
  <si>
    <t>RECORD OF PRE-TAX ALLOWANCES AND EXPENSES PAID - GRAHAM WILSON</t>
  </si>
  <si>
    <t>TOTAL</t>
  </si>
  <si>
    <t>Blades, Ian</t>
  </si>
  <si>
    <t>Branson, David</t>
  </si>
  <si>
    <t>Cooke, Chris</t>
  </si>
  <si>
    <t>Coupe, David</t>
  </si>
  <si>
    <t>Davison, Dorothy</t>
  </si>
  <si>
    <t>Dean, Sheila</t>
  </si>
  <si>
    <t>Furness, Theo</t>
  </si>
  <si>
    <t>Grainge, Tony</t>
  </si>
  <si>
    <t>Hill, Stephen</t>
  </si>
  <si>
    <t>Hubbard, Brian</t>
  </si>
  <si>
    <t>Hussain, Naweed</t>
  </si>
  <si>
    <t>Jones, Donna</t>
  </si>
  <si>
    <t>Lewis, Linda</t>
  </si>
  <si>
    <t>Mason, Luke</t>
  </si>
  <si>
    <t>McCabe, Dennis</t>
  </si>
  <si>
    <t>McTigue, Joan</t>
  </si>
  <si>
    <t>Nugent, Mary</t>
  </si>
  <si>
    <t>Platt, Jim</t>
  </si>
  <si>
    <t>Rostron, Julia</t>
  </si>
  <si>
    <t>Saunders, Michael</t>
  </si>
  <si>
    <t>Smiles, Mieka</t>
  </si>
  <si>
    <t>Storey, Matthew</t>
  </si>
  <si>
    <t>Storey, Philippa</t>
  </si>
  <si>
    <t>Thompson, Janet</t>
  </si>
  <si>
    <t>Uddin, Zafar</t>
  </si>
  <si>
    <t>Walker, Jeanette</t>
  </si>
  <si>
    <t>Wilson, Graham</t>
  </si>
  <si>
    <t xml:space="preserve">TOTALS </t>
  </si>
  <si>
    <t>TOTALS 2023-2024</t>
  </si>
  <si>
    <t>Executive Member - Regeneration</t>
  </si>
  <si>
    <t>Mayor</t>
  </si>
  <si>
    <t>Chair - Licensing Committee</t>
  </si>
  <si>
    <t>Chair - Staff Appeals</t>
  </si>
  <si>
    <t>Chair - Health Scrutiny Panel</t>
  </si>
  <si>
    <t>Deputy Mayor</t>
  </si>
  <si>
    <t>Executive Member - Environment</t>
  </si>
  <si>
    <t>Executive Member - Finance &amp; Governance</t>
  </si>
  <si>
    <t>Banks, Jack</t>
  </si>
  <si>
    <t>Clynch, Edward</t>
  </si>
  <si>
    <t>Cooke, Julia</t>
  </si>
  <si>
    <t>Cooper, Christine</t>
  </si>
  <si>
    <t>Ewan, Jill</t>
  </si>
  <si>
    <t>Gavigan, Peter</t>
  </si>
  <si>
    <t>Hurst, Luke</t>
  </si>
  <si>
    <t>Jackson, David</t>
  </si>
  <si>
    <t>Kabuye, John</t>
  </si>
  <si>
    <t>Livingstone, Tom</t>
  </si>
  <si>
    <t>McClintock, Morgan</t>
  </si>
  <si>
    <t>McConnell, Jason</t>
  </si>
  <si>
    <t>Morrish, Ian</t>
  </si>
  <si>
    <t>Nicholson, Jo</t>
  </si>
  <si>
    <t>Platt, Sharon</t>
  </si>
  <si>
    <t>Romaine, Anne</t>
  </si>
  <si>
    <t>Ryles, Jan</t>
  </si>
  <si>
    <t>Tranter, Stella</t>
  </si>
  <si>
    <t>Chair - Regeneration</t>
  </si>
  <si>
    <t>Chair - Standards</t>
  </si>
  <si>
    <t>Chair - Planning &amp; Development</t>
  </si>
  <si>
    <t>Chair - Overview &amp; Scrutniy Board</t>
  </si>
  <si>
    <t>Executive Member - Community Safety</t>
  </si>
  <si>
    <t>Executive Member - Children's Services</t>
  </si>
  <si>
    <t>Chair - Adult Social Care and Services Scrutiny Panel</t>
  </si>
  <si>
    <t>Children &amp; Young People's Learning Scrutiny Panel</t>
  </si>
  <si>
    <t>Chair - Corporate Affairs &amp; Audit Committee</t>
  </si>
  <si>
    <t>Leader - Minority Group</t>
  </si>
  <si>
    <t>Chair - Environment Scrutiny Panel</t>
  </si>
  <si>
    <t>RECORD OF PRE-TAX ALLOWANCES AND EXPENSES PAID - JULIE YOUNG</t>
  </si>
  <si>
    <t>Young, Jackie</t>
  </si>
  <si>
    <t>Walker, Nicky</t>
  </si>
  <si>
    <t>Chair - Children &amp; Young People's Learning Scrutiny Panel</t>
  </si>
  <si>
    <t>Date Of Payment  2024/2025</t>
  </si>
  <si>
    <t>Chair - Regeneration Scrutiny Panel</t>
  </si>
  <si>
    <t>Chair - Planning &amp; Development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</si>
</sst>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212529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310">
    <xf numFmtId="0" fontId="0" fillId="0" borderId="0" xfId="0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4" fontId="3" fillId="0" borderId="1" xfId="0" applyNumberFormat="1" applyFont="1" applyBorder="1"/>
    <xf numFmtId="44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5" fillId="0" borderId="1" xfId="0" applyFont="1" applyBorder="1"/>
    <xf numFmtId="0" fontId="5" fillId="0" borderId="5" xfId="0" applyFont="1" applyBorder="1"/>
    <xf numFmtId="44" fontId="5" fillId="0" borderId="5" xfId="1" applyFont="1" applyBorder="1"/>
    <xf numFmtId="44" fontId="5" fillId="0" borderId="1" xfId="0" applyNumberFormat="1" applyFont="1" applyBorder="1"/>
    <xf numFmtId="44" fontId="5" fillId="0" borderId="5" xfId="0" applyNumberFormat="1" applyFont="1" applyBorder="1"/>
    <xf numFmtId="44" fontId="5" fillId="0" borderId="6" xfId="0" applyNumberFormat="1" applyFont="1" applyBorder="1"/>
    <xf numFmtId="0" fontId="2" fillId="0" borderId="3" xfId="0" applyFont="1" applyBorder="1"/>
    <xf numFmtId="0" fontId="5" fillId="0" borderId="0" xfId="0" applyFont="1"/>
    <xf numFmtId="0" fontId="5" fillId="0" borderId="3" xfId="0" applyFont="1" applyBorder="1"/>
    <xf numFmtId="44" fontId="5" fillId="0" borderId="0" xfId="0" applyNumberFormat="1" applyFont="1"/>
    <xf numFmtId="44" fontId="5" fillId="0" borderId="3" xfId="0" applyNumberFormat="1" applyFont="1" applyBorder="1"/>
    <xf numFmtId="44" fontId="5" fillId="0" borderId="7" xfId="0" applyNumberFormat="1" applyFont="1" applyBorder="1"/>
    <xf numFmtId="44" fontId="5" fillId="0" borderId="0" xfId="1" applyFont="1" applyBorder="1"/>
    <xf numFmtId="14" fontId="5" fillId="0" borderId="8" xfId="0" applyNumberFormat="1" applyFont="1" applyBorder="1" applyAlignment="1">
      <alignment horizontal="left"/>
    </xf>
    <xf numFmtId="0" fontId="5" fillId="0" borderId="2" xfId="0" applyFont="1" applyBorder="1"/>
    <xf numFmtId="44" fontId="5" fillId="0" borderId="9" xfId="1" applyFont="1" applyBorder="1"/>
    <xf numFmtId="44" fontId="5" fillId="0" borderId="2" xfId="0" applyNumberFormat="1" applyFont="1" applyBorder="1"/>
    <xf numFmtId="44" fontId="5" fillId="0" borderId="9" xfId="0" applyNumberFormat="1" applyFont="1" applyBorder="1"/>
    <xf numFmtId="0" fontId="5" fillId="0" borderId="9" xfId="0" applyFont="1" applyBorder="1"/>
    <xf numFmtId="44" fontId="5" fillId="0" borderId="10" xfId="0" applyNumberFormat="1" applyFont="1" applyBorder="1"/>
    <xf numFmtId="44" fontId="2" fillId="0" borderId="5" xfId="0" applyNumberFormat="1" applyFont="1" applyBorder="1"/>
    <xf numFmtId="44" fontId="5" fillId="0" borderId="11" xfId="0" applyNumberFormat="1" applyFont="1" applyBorder="1"/>
    <xf numFmtId="44" fontId="5" fillId="0" borderId="1" xfId="1" applyFont="1" applyBorder="1"/>
    <xf numFmtId="0" fontId="5" fillId="0" borderId="11" xfId="0" applyFont="1" applyBorder="1"/>
    <xf numFmtId="0" fontId="2" fillId="0" borderId="11" xfId="0" applyFont="1" applyBorder="1"/>
    <xf numFmtId="0" fontId="5" fillId="5" borderId="0" xfId="0" applyFont="1" applyFill="1"/>
    <xf numFmtId="44" fontId="0" fillId="0" borderId="0" xfId="0" applyNumberFormat="1"/>
    <xf numFmtId="0" fontId="6" fillId="0" borderId="0" xfId="0" applyFont="1" applyAlignment="1">
      <alignment horizontal="center"/>
    </xf>
    <xf numFmtId="0" fontId="2" fillId="0" borderId="0" xfId="0" applyFont="1"/>
    <xf numFmtId="44" fontId="0" fillId="0" borderId="0" xfId="1" applyFont="1" applyBorder="1"/>
    <xf numFmtId="0" fontId="0" fillId="0" borderId="0" xfId="0" quotePrefix="1"/>
    <xf numFmtId="0" fontId="2" fillId="0" borderId="0" xfId="0" applyFont="1" applyAlignment="1">
      <alignment wrapText="1"/>
    </xf>
    <xf numFmtId="44" fontId="0" fillId="0" borderId="0" xfId="1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1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44" fontId="3" fillId="5" borderId="1" xfId="1" applyFont="1" applyFill="1" applyBorder="1"/>
    <xf numFmtId="44" fontId="3" fillId="5" borderId="1" xfId="0" applyNumberFormat="1" applyFont="1" applyFill="1" applyBorder="1"/>
    <xf numFmtId="44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44" fontId="2" fillId="5" borderId="1" xfId="0" applyNumberFormat="1" applyFont="1" applyFill="1" applyBorder="1"/>
    <xf numFmtId="44" fontId="4" fillId="5" borderId="1" xfId="0" applyNumberFormat="1" applyFont="1" applyFill="1" applyBorder="1"/>
    <xf numFmtId="0" fontId="0" fillId="2" borderId="1" xfId="0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44" fontId="5" fillId="0" borderId="0" xfId="3" applyFont="1" applyBorder="1" applyAlignment="1">
      <alignment horizontal="center"/>
    </xf>
    <xf numFmtId="44" fontId="5" fillId="0" borderId="12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3" xfId="0" applyNumberFormat="1" applyFont="1" applyBorder="1" applyAlignment="1">
      <alignment horizontal="center"/>
    </xf>
    <xf numFmtId="44" fontId="5" fillId="0" borderId="7" xfId="0" applyNumberFormat="1" applyFont="1" applyBorder="1" applyAlignment="1">
      <alignment horizontal="center"/>
    </xf>
    <xf numFmtId="44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5" xfId="3" applyFont="1" applyBorder="1" applyAlignment="1">
      <alignment horizontal="center"/>
    </xf>
    <xf numFmtId="44" fontId="5" fillId="0" borderId="1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44" fontId="5" fillId="0" borderId="1" xfId="3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3" fillId="5" borderId="1" xfId="3" applyFont="1" applyFill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44" fontId="5" fillId="5" borderId="5" xfId="3" applyFont="1" applyFill="1" applyBorder="1" applyAlignment="1">
      <alignment horizontal="center"/>
    </xf>
    <xf numFmtId="44" fontId="5" fillId="5" borderId="11" xfId="0" applyNumberFormat="1" applyFont="1" applyFill="1" applyBorder="1" applyAlignment="1">
      <alignment horizontal="center"/>
    </xf>
    <xf numFmtId="44" fontId="5" fillId="5" borderId="1" xfId="0" applyNumberFormat="1" applyFont="1" applyFill="1" applyBorder="1" applyAlignment="1">
      <alignment horizontal="center" vertical="center"/>
    </xf>
    <xf numFmtId="44" fontId="5" fillId="5" borderId="5" xfId="0" applyNumberFormat="1" applyFont="1" applyFill="1" applyBorder="1" applyAlignment="1">
      <alignment horizontal="center"/>
    </xf>
    <xf numFmtId="44" fontId="5" fillId="5" borderId="1" xfId="0" applyNumberFormat="1" applyFont="1" applyFill="1" applyBorder="1" applyAlignment="1">
      <alignment horizontal="center"/>
    </xf>
    <xf numFmtId="44" fontId="5" fillId="5" borderId="6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44" fontId="5" fillId="0" borderId="4" xfId="0" applyNumberFormat="1" applyFont="1" applyBorder="1"/>
    <xf numFmtId="44" fontId="5" fillId="0" borderId="13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5" fillId="0" borderId="13" xfId="0" applyFont="1" applyBorder="1"/>
    <xf numFmtId="0" fontId="5" fillId="0" borderId="4" xfId="0" applyFont="1" applyBorder="1"/>
    <xf numFmtId="44" fontId="5" fillId="0" borderId="13" xfId="1" applyFont="1" applyBorder="1"/>
    <xf numFmtId="0" fontId="0" fillId="0" borderId="6" xfId="0" applyBorder="1"/>
    <xf numFmtId="44" fontId="3" fillId="0" borderId="1" xfId="3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/>
    </xf>
    <xf numFmtId="44" fontId="4" fillId="5" borderId="1" xfId="0" applyNumberFormat="1" applyFont="1" applyFill="1" applyBorder="1" applyAlignment="1">
      <alignment horizontal="center" wrapText="1"/>
    </xf>
    <xf numFmtId="44" fontId="2" fillId="0" borderId="0" xfId="0" applyNumberFormat="1" applyFont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 vertical="center" wrapText="1"/>
    </xf>
    <xf numFmtId="44" fontId="4" fillId="5" borderId="2" xfId="0" applyNumberFormat="1" applyFont="1" applyFill="1" applyBorder="1" applyAlignment="1">
      <alignment horizontal="center" wrapText="1"/>
    </xf>
    <xf numFmtId="44" fontId="2" fillId="5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44" fontId="5" fillId="0" borderId="2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6" borderId="1" xfId="0" applyFill="1" applyBorder="1"/>
    <xf numFmtId="44" fontId="3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1" xfId="0" applyFont="1" applyFill="1" applyBorder="1"/>
    <xf numFmtId="0" fontId="2" fillId="0" borderId="3" xfId="0" applyFont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left"/>
    </xf>
    <xf numFmtId="14" fontId="3" fillId="5" borderId="1" xfId="0" applyNumberFormat="1" applyFont="1" applyFill="1" applyBorder="1"/>
    <xf numFmtId="0" fontId="5" fillId="5" borderId="1" xfId="0" applyFont="1" applyFill="1" applyBorder="1"/>
    <xf numFmtId="0" fontId="5" fillId="5" borderId="5" xfId="0" applyFont="1" applyFill="1" applyBorder="1"/>
    <xf numFmtId="44" fontId="5" fillId="5" borderId="5" xfId="1" applyFont="1" applyFill="1" applyBorder="1"/>
    <xf numFmtId="44" fontId="5" fillId="5" borderId="1" xfId="0" applyNumberFormat="1" applyFont="1" applyFill="1" applyBorder="1"/>
    <xf numFmtId="44" fontId="5" fillId="5" borderId="5" xfId="0" applyNumberFormat="1" applyFont="1" applyFill="1" applyBorder="1"/>
    <xf numFmtId="44" fontId="5" fillId="5" borderId="6" xfId="0" applyNumberFormat="1" applyFont="1" applyFill="1" applyBorder="1"/>
    <xf numFmtId="0" fontId="2" fillId="5" borderId="3" xfId="0" applyFont="1" applyFill="1" applyBorder="1"/>
    <xf numFmtId="0" fontId="5" fillId="5" borderId="3" xfId="0" applyFont="1" applyFill="1" applyBorder="1"/>
    <xf numFmtId="44" fontId="5" fillId="5" borderId="0" xfId="0" applyNumberFormat="1" applyFont="1" applyFill="1"/>
    <xf numFmtId="44" fontId="5" fillId="5" borderId="3" xfId="0" applyNumberFormat="1" applyFont="1" applyFill="1" applyBorder="1"/>
    <xf numFmtId="44" fontId="5" fillId="5" borderId="7" xfId="0" applyNumberFormat="1" applyFont="1" applyFill="1" applyBorder="1"/>
    <xf numFmtId="44" fontId="5" fillId="5" borderId="0" xfId="0" applyNumberFormat="1" applyFont="1" applyFill="1" applyAlignment="1">
      <alignment horizontal="center" wrapText="1"/>
    </xf>
    <xf numFmtId="44" fontId="5" fillId="5" borderId="0" xfId="1" applyFont="1" applyFill="1" applyBorder="1"/>
    <xf numFmtId="44" fontId="2" fillId="0" borderId="3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4" fillId="5" borderId="1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44" fontId="5" fillId="5" borderId="0" xfId="0" applyNumberFormat="1" applyFont="1" applyFill="1" applyAlignment="1">
      <alignment horizontal="center"/>
    </xf>
    <xf numFmtId="44" fontId="5" fillId="5" borderId="3" xfId="0" applyNumberFormat="1" applyFont="1" applyFill="1" applyBorder="1" applyAlignment="1">
      <alignment horizontal="center"/>
    </xf>
    <xf numFmtId="44" fontId="5" fillId="5" borderId="7" xfId="0" applyNumberFormat="1" applyFont="1" applyFill="1" applyBorder="1" applyAlignment="1">
      <alignment horizontal="center"/>
    </xf>
    <xf numFmtId="44" fontId="5" fillId="5" borderId="12" xfId="0" applyNumberFormat="1" applyFont="1" applyFill="1" applyBorder="1" applyAlignment="1">
      <alignment horizontal="center"/>
    </xf>
    <xf numFmtId="44" fontId="5" fillId="5" borderId="0" xfId="3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/>
    </xf>
    <xf numFmtId="44" fontId="5" fillId="5" borderId="1" xfId="3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4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44" fontId="5" fillId="0" borderId="1" xfId="2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1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4" fontId="5" fillId="0" borderId="9" xfId="3" applyFont="1" applyBorder="1" applyAlignment="1">
      <alignment horizontal="center"/>
    </xf>
    <xf numFmtId="44" fontId="5" fillId="0" borderId="8" xfId="0" applyNumberFormat="1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44" fontId="5" fillId="0" borderId="9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44" fontId="5" fillId="0" borderId="13" xfId="0" applyNumberFormat="1" applyFont="1" applyBorder="1" applyAlignment="1">
      <alignment horizontal="center"/>
    </xf>
    <xf numFmtId="44" fontId="5" fillId="0" borderId="14" xfId="0" applyNumberFormat="1" applyFont="1" applyBorder="1" applyAlignment="1">
      <alignment horizontal="center"/>
    </xf>
    <xf numFmtId="44" fontId="5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4" fontId="5" fillId="0" borderId="15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4" fontId="5" fillId="0" borderId="13" xfId="3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0" fillId="0" borderId="0" xfId="0" applyFont="1"/>
    <xf numFmtId="0" fontId="10" fillId="0" borderId="16" xfId="0" applyFont="1" applyBorder="1"/>
    <xf numFmtId="44" fontId="11" fillId="0" borderId="17" xfId="0" applyNumberFormat="1" applyFont="1" applyBorder="1"/>
    <xf numFmtId="44" fontId="6" fillId="0" borderId="17" xfId="0" applyNumberFormat="1" applyFont="1" applyBorder="1" applyAlignment="1">
      <alignment horizontal="center"/>
    </xf>
    <xf numFmtId="0" fontId="10" fillId="0" borderId="17" xfId="0" applyFont="1" applyBorder="1"/>
    <xf numFmtId="44" fontId="11" fillId="0" borderId="19" xfId="0" applyNumberFormat="1" applyFont="1" applyBorder="1"/>
    <xf numFmtId="0" fontId="10" fillId="5" borderId="17" xfId="0" applyFont="1" applyFill="1" applyBorder="1"/>
    <xf numFmtId="44" fontId="11" fillId="5" borderId="17" xfId="0" applyNumberFormat="1" applyFont="1" applyFill="1" applyBorder="1"/>
    <xf numFmtId="44" fontId="11" fillId="5" borderId="16" xfId="0" applyNumberFormat="1" applyFont="1" applyFill="1" applyBorder="1"/>
    <xf numFmtId="0" fontId="10" fillId="5" borderId="0" xfId="0" applyFont="1" applyFill="1"/>
    <xf numFmtId="44" fontId="11" fillId="0" borderId="16" xfId="0" applyNumberFormat="1" applyFont="1" applyBorder="1"/>
    <xf numFmtId="44" fontId="11" fillId="0" borderId="20" xfId="0" applyNumberFormat="1" applyFont="1" applyBorder="1"/>
    <xf numFmtId="44" fontId="11" fillId="0" borderId="18" xfId="0" applyNumberFormat="1" applyFont="1" applyBorder="1"/>
    <xf numFmtId="0" fontId="12" fillId="0" borderId="17" xfId="0" applyFont="1" applyBorder="1"/>
    <xf numFmtId="44" fontId="12" fillId="0" borderId="17" xfId="0" applyNumberFormat="1" applyFont="1" applyBorder="1"/>
    <xf numFmtId="44" fontId="10" fillId="0" borderId="17" xfId="0" applyNumberFormat="1" applyFont="1" applyBorder="1"/>
    <xf numFmtId="0" fontId="3" fillId="6" borderId="1" xfId="0" applyFont="1" applyFill="1" applyBorder="1"/>
    <xf numFmtId="0" fontId="0" fillId="6" borderId="1" xfId="0" applyFill="1" applyBorder="1" applyAlignment="1">
      <alignment wrapText="1"/>
    </xf>
    <xf numFmtId="44" fontId="13" fillId="0" borderId="1" xfId="0" applyNumberFormat="1" applyFont="1" applyBorder="1" applyAlignment="1">
      <alignment horizontal="center" wrapText="1"/>
    </xf>
    <xf numFmtId="0" fontId="0" fillId="6" borderId="1" xfId="0" applyFill="1" applyBorder="1"/>
    <xf numFmtId="44" fontId="4" fillId="0" borderId="1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6" borderId="1" xfId="0" applyFill="1" applyBorder="1"/>
    <xf numFmtId="44" fontId="5" fillId="0" borderId="1" xfId="0" applyNumberFormat="1" applyFont="1" applyBorder="1" applyAlignment="1">
      <alignment horizontal="left" wrapText="1"/>
    </xf>
    <xf numFmtId="44" fontId="11" fillId="0" borderId="21" xfId="0" applyNumberFormat="1" applyFont="1" applyBorder="1"/>
    <xf numFmtId="44" fontId="12" fillId="5" borderId="17" xfId="0" applyNumberFormat="1" applyFont="1" applyFill="1" applyBorder="1" applyAlignment="1">
      <alignment horizontal="center" vertical="center" wrapText="1"/>
    </xf>
    <xf numFmtId="44" fontId="11" fillId="5" borderId="18" xfId="0" applyNumberFormat="1" applyFont="1" applyFill="1" applyBorder="1"/>
    <xf numFmtId="44" fontId="11" fillId="5" borderId="20" xfId="0" applyNumberFormat="1" applyFont="1" applyFill="1" applyBorder="1"/>
    <xf numFmtId="0" fontId="0" fillId="5" borderId="1" xfId="0" applyFill="1" applyBorder="1"/>
    <xf numFmtId="44" fontId="0" fillId="5" borderId="1" xfId="1" applyFont="1" applyFill="1" applyBorder="1"/>
    <xf numFmtId="44" fontId="0" fillId="5" borderId="1" xfId="0" applyNumberFormat="1" applyFill="1" applyBorder="1"/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44" fontId="2" fillId="5" borderId="3" xfId="0" applyNumberFormat="1" applyFont="1" applyFill="1" applyBorder="1" applyAlignment="1">
      <alignment horizontal="center" wrapText="1"/>
    </xf>
    <xf numFmtId="49" fontId="13" fillId="5" borderId="17" xfId="0" applyNumberFormat="1" applyFont="1" applyFill="1" applyBorder="1" applyAlignment="1">
      <alignment horizontal="center" vertical="center" wrapText="1"/>
    </xf>
    <xf numFmtId="44" fontId="12" fillId="0" borderId="17" xfId="0" applyNumberFormat="1" applyFont="1" applyBorder="1" applyAlignment="1">
      <alignment horizontal="center" vertical="center" wrapText="1"/>
    </xf>
    <xf numFmtId="44" fontId="6" fillId="0" borderId="18" xfId="0" applyNumberFormat="1" applyFont="1" applyBorder="1" applyAlignment="1">
      <alignment horizontal="center" vertical="center"/>
    </xf>
    <xf numFmtId="44" fontId="12" fillId="0" borderId="19" xfId="0" applyNumberFormat="1" applyFont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44" fontId="14" fillId="5" borderId="1" xfId="3" applyFont="1" applyFill="1" applyBorder="1" applyAlignment="1">
      <alignment horizontal="center"/>
    </xf>
    <xf numFmtId="44" fontId="14" fillId="5" borderId="1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44" fontId="15" fillId="5" borderId="5" xfId="3" applyFont="1" applyFill="1" applyBorder="1" applyAlignment="1">
      <alignment horizontal="center"/>
    </xf>
    <xf numFmtId="44" fontId="15" fillId="5" borderId="11" xfId="0" applyNumberFormat="1" applyFont="1" applyFill="1" applyBorder="1" applyAlignment="1">
      <alignment horizontal="center"/>
    </xf>
    <xf numFmtId="44" fontId="15" fillId="5" borderId="1" xfId="0" applyNumberFormat="1" applyFont="1" applyFill="1" applyBorder="1" applyAlignment="1">
      <alignment horizontal="center"/>
    </xf>
    <xf numFmtId="44" fontId="15" fillId="5" borderId="5" xfId="0" applyNumberFormat="1" applyFont="1" applyFill="1" applyBorder="1" applyAlignment="1">
      <alignment horizontal="center"/>
    </xf>
    <xf numFmtId="44" fontId="15" fillId="5" borderId="6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3" xfId="0" applyFont="1" applyFill="1" applyBorder="1" applyAlignment="1">
      <alignment horizontal="center"/>
    </xf>
    <xf numFmtId="44" fontId="15" fillId="5" borderId="0" xfId="3" applyFont="1" applyFill="1" applyBorder="1" applyAlignment="1">
      <alignment horizontal="center"/>
    </xf>
    <xf numFmtId="44" fontId="15" fillId="5" borderId="12" xfId="0" applyNumberFormat="1" applyFont="1" applyFill="1" applyBorder="1" applyAlignment="1">
      <alignment horizontal="center"/>
    </xf>
    <xf numFmtId="44" fontId="15" fillId="5" borderId="3" xfId="0" applyNumberFormat="1" applyFont="1" applyFill="1" applyBorder="1" applyAlignment="1">
      <alignment horizontal="center"/>
    </xf>
    <xf numFmtId="44" fontId="15" fillId="5" borderId="0" xfId="0" applyNumberFormat="1" applyFont="1" applyFill="1" applyAlignment="1">
      <alignment horizontal="center"/>
    </xf>
    <xf numFmtId="44" fontId="15" fillId="5" borderId="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44" fontId="15" fillId="0" borderId="0" xfId="3" applyFont="1" applyBorder="1" applyAlignment="1">
      <alignment horizontal="center"/>
    </xf>
    <xf numFmtId="44" fontId="15" fillId="0" borderId="12" xfId="0" applyNumberFormat="1" applyFont="1" applyBorder="1" applyAlignment="1">
      <alignment horizontal="center"/>
    </xf>
    <xf numFmtId="44" fontId="15" fillId="0" borderId="3" xfId="0" applyNumberFormat="1" applyFont="1" applyBorder="1" applyAlignment="1">
      <alignment horizontal="center"/>
    </xf>
    <xf numFmtId="44" fontId="15" fillId="0" borderId="0" xfId="0" applyNumberFormat="1" applyFont="1" applyAlignment="1">
      <alignment horizontal="center"/>
    </xf>
    <xf numFmtId="44" fontId="15" fillId="0" borderId="7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4" fontId="15" fillId="0" borderId="5" xfId="0" applyNumberFormat="1" applyFont="1" applyBorder="1" applyAlignment="1">
      <alignment horizontal="center"/>
    </xf>
    <xf numFmtId="44" fontId="15" fillId="0" borderId="11" xfId="0" applyNumberFormat="1" applyFont="1" applyBorder="1" applyAlignment="1">
      <alignment horizontal="center"/>
    </xf>
    <xf numFmtId="44" fontId="15" fillId="0" borderId="1" xfId="0" applyNumberFormat="1" applyFont="1" applyBorder="1" applyAlignment="1">
      <alignment horizontal="center"/>
    </xf>
    <xf numFmtId="44" fontId="15" fillId="0" borderId="6" xfId="0" applyNumberFormat="1" applyFont="1" applyBorder="1" applyAlignment="1">
      <alignment horizontal="center"/>
    </xf>
    <xf numFmtId="44" fontId="15" fillId="0" borderId="1" xfId="3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1" xfId="2" applyFont="1" applyFill="1" applyBorder="1" applyAlignment="1">
      <alignment horizontal="center" wrapText="1"/>
    </xf>
    <xf numFmtId="0" fontId="6" fillId="6" borderId="2" xfId="2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6" borderId="2" xfId="0" applyFill="1" applyBorder="1"/>
    <xf numFmtId="0" fontId="0" fillId="6" borderId="3" xfId="0" applyFill="1" applyBorder="1"/>
    <xf numFmtId="0" fontId="2" fillId="3" borderId="2" xfId="2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1" xfId="0" applyFont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3" borderId="2" xfId="2" applyFont="1" applyFill="1" applyBorder="1" applyAlignment="1">
      <alignment wrapText="1"/>
    </xf>
    <xf numFmtId="0" fontId="2" fillId="3" borderId="4" xfId="2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center" wrapText="1"/>
    </xf>
    <xf numFmtId="0" fontId="2" fillId="4" borderId="4" xfId="2" applyFont="1" applyFill="1" applyBorder="1" applyAlignment="1">
      <alignment horizontal="center" wrapText="1"/>
    </xf>
    <xf numFmtId="0" fontId="0" fillId="6" borderId="1" xfId="0" applyFill="1" applyBorder="1"/>
    <xf numFmtId="0" fontId="2" fillId="3" borderId="1" xfId="2" applyFont="1" applyFill="1" applyBorder="1" applyAlignment="1">
      <alignment horizontal="center" wrapText="1"/>
    </xf>
  </cellXfs>
  <cellStyles count="4">
    <cellStyle name="Currency" xfId="1" builtinId="4"/>
    <cellStyle name="Currency 2" xfId="3" xr:uid="{54FEC47B-3915-470E-8508-F6EA9C70ED76}"/>
    <cellStyle name="Normal" xfId="0" builtinId="0"/>
    <cellStyle name="Normal 2" xfId="2" xr:uid="{475F9069-43A6-4344-BB7D-51C67BE13439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B532-C4BA-4EB1-87BC-193C4A1582ED}">
  <dimension ref="A1:J64"/>
  <sheetViews>
    <sheetView tabSelected="1" workbookViewId="0">
      <selection activeCell="D12" sqref="D12"/>
    </sheetView>
  </sheetViews>
  <sheetFormatPr defaultColWidth="9.33203125" defaultRowHeight="15" x14ac:dyDescent="0.25"/>
  <cols>
    <col min="1" max="1" width="18.33203125" style="191" customWidth="1"/>
    <col min="2" max="2" width="24.33203125" style="191" bestFit="1" customWidth="1"/>
    <col min="3" max="3" width="32.5546875" style="191" customWidth="1"/>
    <col min="4" max="4" width="24.6640625" style="191" customWidth="1"/>
    <col min="5" max="5" width="25.6640625" style="191" customWidth="1"/>
    <col min="6" max="6" width="25" style="191" customWidth="1"/>
    <col min="7" max="7" width="32.6640625" style="191" customWidth="1"/>
    <col min="8" max="8" width="21.5546875" style="191" customWidth="1"/>
    <col min="9" max="9" width="23.6640625" style="191" customWidth="1"/>
    <col min="10" max="10" width="22.33203125" style="191" customWidth="1"/>
    <col min="11" max="16384" width="9.33203125" style="191"/>
  </cols>
  <sheetData>
    <row r="1" spans="1:10" ht="16.2" customHeight="1" thickBot="1" x14ac:dyDescent="0.3">
      <c r="A1" s="268" t="s">
        <v>99</v>
      </c>
      <c r="B1" s="272" t="s">
        <v>1</v>
      </c>
      <c r="C1" s="267" t="s">
        <v>2</v>
      </c>
      <c r="D1" s="273" t="s">
        <v>3</v>
      </c>
      <c r="E1" s="267" t="s">
        <v>4</v>
      </c>
      <c r="F1" s="267" t="s">
        <v>5</v>
      </c>
      <c r="G1" s="267" t="s">
        <v>6</v>
      </c>
      <c r="H1" s="267" t="s">
        <v>7</v>
      </c>
      <c r="I1" s="269" t="s">
        <v>8</v>
      </c>
      <c r="J1" s="269" t="s">
        <v>70</v>
      </c>
    </row>
    <row r="2" spans="1:10" ht="26.4" customHeight="1" x14ac:dyDescent="0.25">
      <c r="A2" s="271"/>
      <c r="B2" s="268"/>
      <c r="C2" s="268"/>
      <c r="D2" s="274"/>
      <c r="E2" s="268"/>
      <c r="F2" s="268"/>
      <c r="G2" s="268"/>
      <c r="H2" s="268"/>
      <c r="I2" s="270"/>
      <c r="J2" s="270"/>
    </row>
    <row r="3" spans="1:10" ht="51.75" customHeight="1" x14ac:dyDescent="0.3">
      <c r="A3" s="192" t="s">
        <v>108</v>
      </c>
      <c r="B3" s="193">
        <f>'Banks J'!D30</f>
        <v>634</v>
      </c>
      <c r="C3" s="201">
        <f>'Banks J'!E30</f>
        <v>466.25</v>
      </c>
      <c r="D3" s="230" t="s">
        <v>104</v>
      </c>
      <c r="E3" s="202">
        <f>'Banks J'!G30</f>
        <v>0</v>
      </c>
      <c r="F3" s="193">
        <f>'Banks J'!H30</f>
        <v>0</v>
      </c>
      <c r="G3" s="193">
        <f>'Banks J'!I30</f>
        <v>0</v>
      </c>
      <c r="H3" s="193">
        <f>'Banks J'!J30</f>
        <v>0</v>
      </c>
      <c r="I3" s="193">
        <f>'Banks J'!K30</f>
        <v>0</v>
      </c>
      <c r="J3" s="194">
        <f>SUM(B3:C3:E3:F3:G3:H3:I3)</f>
        <v>1100.25</v>
      </c>
    </row>
    <row r="4" spans="1:10" ht="46.5" customHeight="1" x14ac:dyDescent="0.3">
      <c r="A4" s="192" t="s">
        <v>71</v>
      </c>
      <c r="B4" s="193">
        <f>'Blades I'!D30</f>
        <v>634</v>
      </c>
      <c r="C4" s="201">
        <f>'Blades I'!E30</f>
        <v>466.25</v>
      </c>
      <c r="D4" s="220" t="s">
        <v>142</v>
      </c>
      <c r="E4" s="202">
        <f>'Blades I'!G30</f>
        <v>0</v>
      </c>
      <c r="F4" s="193">
        <f>'Blades I'!H30</f>
        <v>0</v>
      </c>
      <c r="G4" s="193">
        <f>'Blades I'!I30</f>
        <v>0</v>
      </c>
      <c r="H4" s="193">
        <f>'Blades I'!J30</f>
        <v>0</v>
      </c>
      <c r="I4" s="193">
        <f>'Blades I'!K30</f>
        <v>25</v>
      </c>
      <c r="J4" s="194">
        <f>SUM(B4:C4:E4:F4:G4:H4:I4)</f>
        <v>1125.25</v>
      </c>
    </row>
    <row r="5" spans="1:10" ht="15.6" x14ac:dyDescent="0.3">
      <c r="A5" s="195" t="s">
        <v>72</v>
      </c>
      <c r="B5" s="193">
        <f>'Branson D'!D30</f>
        <v>542.16</v>
      </c>
      <c r="C5" s="193">
        <f>'Branson D'!E30</f>
        <v>0</v>
      </c>
      <c r="D5" s="219"/>
      <c r="E5" s="193">
        <f>'Branson D'!G30</f>
        <v>0</v>
      </c>
      <c r="F5" s="193">
        <f>'Branson D'!H30</f>
        <v>0</v>
      </c>
      <c r="G5" s="193">
        <f>'Branson D'!I30</f>
        <v>0</v>
      </c>
      <c r="H5" s="193">
        <f>'Branson D'!J30</f>
        <v>0</v>
      </c>
      <c r="I5" s="193">
        <f>'Branson D'!K30</f>
        <v>0</v>
      </c>
      <c r="J5" s="194">
        <f>SUM(B5:C5:E5:F5:G5:H5:I5)</f>
        <v>542.16</v>
      </c>
    </row>
    <row r="6" spans="1:10" ht="113.25" customHeight="1" x14ac:dyDescent="0.3">
      <c r="A6" s="195" t="s">
        <v>109</v>
      </c>
      <c r="B6" s="193">
        <f>'Clynch E'!D30</f>
        <v>634</v>
      </c>
      <c r="C6" s="201">
        <f>'Clynch E'!E30</f>
        <v>466.25</v>
      </c>
      <c r="D6" s="230" t="s">
        <v>140</v>
      </c>
      <c r="E6" s="202">
        <f>'Clynch E'!G30</f>
        <v>0</v>
      </c>
      <c r="F6" s="193">
        <f>'Clynch E'!H30</f>
        <v>0</v>
      </c>
      <c r="G6" s="193">
        <f>'Clynch E'!I30</f>
        <v>0</v>
      </c>
      <c r="H6" s="193">
        <f>'Clynch E'!J30</f>
        <v>0</v>
      </c>
      <c r="I6" s="193">
        <f>'Clynch E'!K30</f>
        <v>0</v>
      </c>
      <c r="J6" s="194">
        <f>SUM(B6:C6:E6:F6:G6:H6:I6)</f>
        <v>1100.25</v>
      </c>
    </row>
    <row r="7" spans="1:10" ht="24.75" customHeight="1" x14ac:dyDescent="0.3">
      <c r="A7" s="195" t="s">
        <v>73</v>
      </c>
      <c r="B7" s="193">
        <f>'Cooke C'!D30</f>
        <v>634</v>
      </c>
      <c r="C7" s="193">
        <f>'Cooke C'!E30</f>
        <v>4662.67</v>
      </c>
      <c r="D7" s="231" t="s">
        <v>101</v>
      </c>
      <c r="E7" s="193">
        <f>'Cooke C'!G30</f>
        <v>0</v>
      </c>
      <c r="F7" s="193">
        <f>'Cooke C'!H30</f>
        <v>0</v>
      </c>
      <c r="G7" s="193">
        <f>'Cooke C'!I30</f>
        <v>0</v>
      </c>
      <c r="H7" s="193">
        <f>'Cooke C'!J30</f>
        <v>0</v>
      </c>
      <c r="I7" s="193">
        <f>'Cooke C'!K30</f>
        <v>0</v>
      </c>
      <c r="J7" s="194">
        <f>SUM(B7:C7:E7:F7:G7:H7:I7)</f>
        <v>5296.67</v>
      </c>
    </row>
    <row r="8" spans="1:10" ht="15.6" x14ac:dyDescent="0.3">
      <c r="A8" s="195" t="s">
        <v>110</v>
      </c>
      <c r="B8" s="193">
        <f>'Cooke J'!D30</f>
        <v>634</v>
      </c>
      <c r="C8" s="193">
        <f>'Cooke J'!E30</f>
        <v>0</v>
      </c>
      <c r="D8" s="193"/>
      <c r="E8" s="193">
        <f>'Cooke J'!G30</f>
        <v>0</v>
      </c>
      <c r="F8" s="193">
        <f>'Cooke J'!H30</f>
        <v>0</v>
      </c>
      <c r="G8" s="193">
        <f>'Cooke J'!I30</f>
        <v>0</v>
      </c>
      <c r="H8" s="193">
        <f>'Cooke J'!J30</f>
        <v>0</v>
      </c>
      <c r="I8" s="193">
        <f>'Cooke J'!K30</f>
        <v>0</v>
      </c>
      <c r="J8" s="194">
        <f>SUM(B8:C8:E8:F8:G8:H8:I8)</f>
        <v>634</v>
      </c>
    </row>
    <row r="9" spans="1:10" ht="15.6" x14ac:dyDescent="0.3">
      <c r="A9" s="195" t="s">
        <v>111</v>
      </c>
      <c r="B9" s="193">
        <f>'Cooper C'!D30</f>
        <v>634</v>
      </c>
      <c r="C9" s="193">
        <f>'Cooper C'!E30</f>
        <v>0</v>
      </c>
      <c r="D9" s="193"/>
      <c r="E9" s="193">
        <f>'Cooper C'!G30</f>
        <v>0</v>
      </c>
      <c r="F9" s="193">
        <f>'Cooper C'!H30</f>
        <v>0</v>
      </c>
      <c r="G9" s="193">
        <f>'Cooper C'!I30</f>
        <v>0</v>
      </c>
      <c r="H9" s="193">
        <f>'Cooper C'!J30</f>
        <v>0</v>
      </c>
      <c r="I9" s="193">
        <f>'Cooper C'!K30</f>
        <v>25</v>
      </c>
      <c r="J9" s="194">
        <f>SUM(B9:C9:E9:F9:G9:H9:I9)</f>
        <v>659</v>
      </c>
    </row>
    <row r="10" spans="1:10" ht="15.6" x14ac:dyDescent="0.3">
      <c r="A10" s="195" t="s">
        <v>74</v>
      </c>
      <c r="B10" s="193">
        <f>'Coupe D'!D30</f>
        <v>634</v>
      </c>
      <c r="C10" s="193">
        <f>'Coupe D'!E30</f>
        <v>0</v>
      </c>
      <c r="D10" s="193"/>
      <c r="E10" s="193">
        <f>'Coupe D'!G30</f>
        <v>0</v>
      </c>
      <c r="F10" s="193">
        <f>'Coupe D'!H30</f>
        <v>0</v>
      </c>
      <c r="G10" s="193">
        <f>'Coupe D'!I30</f>
        <v>0</v>
      </c>
      <c r="H10" s="193">
        <f>'Coupe D'!J30</f>
        <v>0</v>
      </c>
      <c r="I10" s="193">
        <f>'Coupe D'!K30</f>
        <v>25</v>
      </c>
      <c r="J10" s="194">
        <f>SUM(B10:C10:E10:F10:G10:H10:I10)</f>
        <v>659</v>
      </c>
    </row>
    <row r="11" spans="1:10" ht="15.6" x14ac:dyDescent="0.3">
      <c r="A11" s="195" t="s">
        <v>75</v>
      </c>
      <c r="B11" s="193">
        <f>'Davison D'!D30</f>
        <v>634</v>
      </c>
      <c r="C11" s="193">
        <f>'Davison D'!E30</f>
        <v>0</v>
      </c>
      <c r="D11" s="196"/>
      <c r="E11" s="193">
        <f>'Davison D'!G30</f>
        <v>0</v>
      </c>
      <c r="F11" s="193">
        <f>'Davison D'!H30</f>
        <v>0</v>
      </c>
      <c r="G11" s="193">
        <f>'Davison D'!I30</f>
        <v>0</v>
      </c>
      <c r="H11" s="193">
        <f>'Davison D'!J30</f>
        <v>0</v>
      </c>
      <c r="I11" s="193">
        <f>'Davison D'!K30</f>
        <v>25</v>
      </c>
      <c r="J11" s="194">
        <f>SUM(B11:C11:E11:F11:G11:H11:I11)</f>
        <v>659</v>
      </c>
    </row>
    <row r="12" spans="1:10" ht="51.75" customHeight="1" x14ac:dyDescent="0.3">
      <c r="A12" s="195" t="s">
        <v>76</v>
      </c>
      <c r="B12" s="193">
        <f>'Dean S'!D30</f>
        <v>634</v>
      </c>
      <c r="C12" s="201">
        <f>'Dean S'!E30</f>
        <v>233.17</v>
      </c>
      <c r="D12" s="230" t="s">
        <v>103</v>
      </c>
      <c r="E12" s="202">
        <f>'Dean S'!G30</f>
        <v>0</v>
      </c>
      <c r="F12" s="193">
        <f>'Dean S'!H30</f>
        <v>0</v>
      </c>
      <c r="G12" s="193">
        <f>'Dean S'!I30</f>
        <v>0</v>
      </c>
      <c r="H12" s="193">
        <f>'Dean S'!J30</f>
        <v>0</v>
      </c>
      <c r="I12" s="193">
        <f>'Dean S'!K30</f>
        <v>25</v>
      </c>
      <c r="J12" s="194">
        <f>SUM(B12:C12:E12:F12:G12:H12:I12)</f>
        <v>892.17</v>
      </c>
    </row>
    <row r="13" spans="1:10" ht="87" customHeight="1" x14ac:dyDescent="0.3">
      <c r="A13" s="195" t="s">
        <v>112</v>
      </c>
      <c r="B13" s="193">
        <f>'Ewan J'!D30</f>
        <v>634</v>
      </c>
      <c r="C13" s="201">
        <f>'Ewan J'!E30</f>
        <v>466.25</v>
      </c>
      <c r="D13" s="232" t="s">
        <v>134</v>
      </c>
      <c r="E13" s="202">
        <f>'Ewan J'!G30</f>
        <v>0</v>
      </c>
      <c r="F13" s="193">
        <f>'Ewan J'!H30</f>
        <v>0</v>
      </c>
      <c r="G13" s="193">
        <f>'Ewan J'!I30</f>
        <v>0</v>
      </c>
      <c r="H13" s="193">
        <f>'Ewan J'!J30</f>
        <v>0</v>
      </c>
      <c r="I13" s="193">
        <f>'Ewan J'!K30</f>
        <v>25</v>
      </c>
      <c r="J13" s="194">
        <f>SUM(B13:C13:E13:F13:G13:H13:I13)</f>
        <v>1125.25</v>
      </c>
    </row>
    <row r="14" spans="1:10" ht="68.25" customHeight="1" x14ac:dyDescent="0.3">
      <c r="A14" s="195" t="s">
        <v>77</v>
      </c>
      <c r="B14" s="193">
        <f>'Furness T'!D30</f>
        <v>634</v>
      </c>
      <c r="C14" s="201">
        <f>'Furness T'!E30</f>
        <v>932.5</v>
      </c>
      <c r="D14" s="230" t="s">
        <v>100</v>
      </c>
      <c r="E14" s="202">
        <f>'Furness T'!G30</f>
        <v>0</v>
      </c>
      <c r="F14" s="193">
        <f>'Furness T'!H30</f>
        <v>0</v>
      </c>
      <c r="G14" s="193">
        <f>'Furness T'!I30</f>
        <v>0</v>
      </c>
      <c r="H14" s="193">
        <f>'Furness T'!J30</f>
        <v>0</v>
      </c>
      <c r="I14" s="193">
        <f>'Furness T'!K30</f>
        <v>25</v>
      </c>
      <c r="J14" s="194">
        <f>SUM(B14:C14:E14:F14:G14:H14:I14)</f>
        <v>1591.5</v>
      </c>
    </row>
    <row r="15" spans="1:10" s="200" customFormat="1" ht="66.75" customHeight="1" x14ac:dyDescent="0.3">
      <c r="A15" s="197" t="s">
        <v>113</v>
      </c>
      <c r="B15" s="198">
        <f>'Gavigan P'!D30</f>
        <v>634</v>
      </c>
      <c r="C15" s="199">
        <f>'Gavigan P'!E30</f>
        <v>932.5</v>
      </c>
      <c r="D15" s="230" t="s">
        <v>106</v>
      </c>
      <c r="E15" s="222">
        <f>'Gavigan P'!G30</f>
        <v>0</v>
      </c>
      <c r="F15" s="198">
        <f>'Gavigan P'!H30</f>
        <v>0</v>
      </c>
      <c r="G15" s="198">
        <f>'Gavigan P'!I30</f>
        <v>0</v>
      </c>
      <c r="H15" s="198">
        <f>'Gavigan P'!J30</f>
        <v>0</v>
      </c>
      <c r="I15" s="198">
        <f>'Gavigan P'!K30</f>
        <v>0</v>
      </c>
      <c r="J15" s="194">
        <f>SUM(B15:C15:E15:F15:G15:H15:I15)</f>
        <v>1566.5</v>
      </c>
    </row>
    <row r="16" spans="1:10" s="200" customFormat="1" ht="15.6" x14ac:dyDescent="0.3">
      <c r="A16" s="197" t="s">
        <v>78</v>
      </c>
      <c r="B16" s="198">
        <f>'Grainge T'!D30</f>
        <v>634</v>
      </c>
      <c r="C16" s="198">
        <f>'Grainge T'!E30</f>
        <v>0</v>
      </c>
      <c r="D16" s="221"/>
      <c r="E16" s="198">
        <f>'Grainge T'!G30</f>
        <v>0</v>
      </c>
      <c r="F16" s="198">
        <f>'Grainge T'!H30</f>
        <v>0</v>
      </c>
      <c r="G16" s="198">
        <f>'Grainge T'!I30</f>
        <v>0</v>
      </c>
      <c r="H16" s="198">
        <f>'Grainge T'!J30</f>
        <v>0</v>
      </c>
      <c r="I16" s="198">
        <f>'Grainge T'!K30</f>
        <v>0</v>
      </c>
      <c r="J16" s="194">
        <f>SUM(B16:C16:E16:F16:G16:H16:I16)</f>
        <v>634</v>
      </c>
    </row>
    <row r="17" spans="1:10" ht="15.6" x14ac:dyDescent="0.3">
      <c r="A17" s="195" t="s">
        <v>79</v>
      </c>
      <c r="B17" s="193">
        <f>'Hill S'!D30</f>
        <v>634</v>
      </c>
      <c r="C17" s="193">
        <f>'Hill S'!E30</f>
        <v>0</v>
      </c>
      <c r="D17" s="193"/>
      <c r="E17" s="193">
        <f>'Hill S'!G30</f>
        <v>0</v>
      </c>
      <c r="F17" s="193">
        <f>'Hill S'!H30</f>
        <v>0</v>
      </c>
      <c r="G17" s="193">
        <f>'Hill S'!I30</f>
        <v>0</v>
      </c>
      <c r="H17" s="193">
        <f>'Hill S'!J30</f>
        <v>0</v>
      </c>
      <c r="I17" s="193">
        <f>'Hill S'!K30</f>
        <v>0</v>
      </c>
      <c r="J17" s="194">
        <f>SUM(B17:C17:E17:F17:G17:H17:I17)</f>
        <v>634</v>
      </c>
    </row>
    <row r="18" spans="1:10" ht="15.6" x14ac:dyDescent="0.3">
      <c r="A18" s="195" t="s">
        <v>80</v>
      </c>
      <c r="B18" s="193">
        <f>'Hubbard B'!D30</f>
        <v>634</v>
      </c>
      <c r="C18" s="193">
        <f>'Hubbard B'!E30</f>
        <v>0</v>
      </c>
      <c r="D18" s="193"/>
      <c r="E18" s="193">
        <f>'Hubbard B'!G30</f>
        <v>0</v>
      </c>
      <c r="F18" s="193">
        <f>'Hubbard B'!H30</f>
        <v>0</v>
      </c>
      <c r="G18" s="193">
        <f>'Hubbard B'!I30</f>
        <v>0</v>
      </c>
      <c r="H18" s="193">
        <f>'Hubbard B'!J30</f>
        <v>0</v>
      </c>
      <c r="I18" s="193">
        <f>'Hubbard B'!K30</f>
        <v>0</v>
      </c>
      <c r="J18" s="194">
        <f>SUM(B18:C18:E18:F18:G18:H18:I18)</f>
        <v>634</v>
      </c>
    </row>
    <row r="19" spans="1:10" ht="15.6" x14ac:dyDescent="0.3">
      <c r="A19" s="195" t="s">
        <v>114</v>
      </c>
      <c r="B19" s="193">
        <f>'Hurst L'!D30</f>
        <v>634</v>
      </c>
      <c r="C19" s="193">
        <f>'Hurst L'!E30</f>
        <v>0</v>
      </c>
      <c r="D19" s="193"/>
      <c r="E19" s="193">
        <f>'Hurst L'!G30</f>
        <v>0</v>
      </c>
      <c r="F19" s="193">
        <f>'Hurst L'!H30</f>
        <v>0</v>
      </c>
      <c r="G19" s="193">
        <f>'Hurst L'!I30</f>
        <v>0</v>
      </c>
      <c r="H19" s="193">
        <f>'Hurst L'!J30</f>
        <v>0</v>
      </c>
      <c r="I19" s="193">
        <f>'Hurst L'!K30</f>
        <v>25</v>
      </c>
      <c r="J19" s="194">
        <f>SUM(B19:C19:E19:F19:G19:H19:I19)</f>
        <v>659</v>
      </c>
    </row>
    <row r="20" spans="1:10" ht="15.6" x14ac:dyDescent="0.3">
      <c r="A20" s="195" t="s">
        <v>81</v>
      </c>
      <c r="B20" s="193">
        <f>'Hussain N'!D30</f>
        <v>634</v>
      </c>
      <c r="C20" s="193">
        <f>'Hussain N'!E30</f>
        <v>0</v>
      </c>
      <c r="D20" s="193"/>
      <c r="E20" s="193">
        <f>'Hussain N'!G30</f>
        <v>0</v>
      </c>
      <c r="F20" s="193">
        <f>'Hussain N'!H30</f>
        <v>0</v>
      </c>
      <c r="G20" s="193">
        <f>'Hussain N'!I30</f>
        <v>0</v>
      </c>
      <c r="H20" s="193">
        <f>'Hussain N'!J30</f>
        <v>0</v>
      </c>
      <c r="I20" s="193">
        <f>'Hussain N'!K30</f>
        <v>25</v>
      </c>
      <c r="J20" s="194">
        <f>SUM(B20:C20:E20:F20:G20:H20:I20)</f>
        <v>659</v>
      </c>
    </row>
    <row r="21" spans="1:10" ht="15.6" x14ac:dyDescent="0.3">
      <c r="A21" s="195" t="s">
        <v>115</v>
      </c>
      <c r="B21" s="193">
        <f>'Jackson D'!D30</f>
        <v>634</v>
      </c>
      <c r="C21" s="193">
        <f>'Jackson D'!E30</f>
        <v>0</v>
      </c>
      <c r="D21" s="193"/>
      <c r="E21" s="193">
        <f>'Jackson D'!G30</f>
        <v>0</v>
      </c>
      <c r="F21" s="193">
        <f>'Jackson D'!H30</f>
        <v>0</v>
      </c>
      <c r="G21" s="193">
        <f>'Jackson D'!I30</f>
        <v>0</v>
      </c>
      <c r="H21" s="193">
        <f>'Jackson D'!J30</f>
        <v>0</v>
      </c>
      <c r="I21" s="193">
        <f>'Jackson D'!K30</f>
        <v>0</v>
      </c>
      <c r="J21" s="194">
        <f>SUM(B21:C21:E21:F21:G21:H21:I21)</f>
        <v>634</v>
      </c>
    </row>
    <row r="22" spans="1:10" ht="15.6" x14ac:dyDescent="0.3">
      <c r="A22" s="195" t="s">
        <v>82</v>
      </c>
      <c r="B22" s="193">
        <f>'Jones D'!D30</f>
        <v>542.13</v>
      </c>
      <c r="C22" s="193">
        <f>'Jones D'!E30</f>
        <v>0</v>
      </c>
      <c r="D22" s="196"/>
      <c r="E22" s="193">
        <f>'Jones D'!G30</f>
        <v>0</v>
      </c>
      <c r="F22" s="193">
        <f>'Jones D'!H30</f>
        <v>0</v>
      </c>
      <c r="G22" s="193">
        <f>'Jones D'!I30</f>
        <v>0</v>
      </c>
      <c r="H22" s="193">
        <f>'Jones D'!J30</f>
        <v>0</v>
      </c>
      <c r="I22" s="193">
        <f>'Jones D'!K30</f>
        <v>0</v>
      </c>
      <c r="J22" s="194">
        <f>SUM(B22:C22:E22:F22:G22:H22:I22)</f>
        <v>542.13</v>
      </c>
    </row>
    <row r="23" spans="1:10" ht="42.75" customHeight="1" x14ac:dyDescent="0.3">
      <c r="A23" s="195" t="s">
        <v>116</v>
      </c>
      <c r="B23" s="193">
        <f>'Kabuye J'!D30</f>
        <v>634</v>
      </c>
      <c r="C23" s="201">
        <f>'Kabuye J'!E30</f>
        <v>233.17</v>
      </c>
      <c r="D23" s="232" t="s">
        <v>127</v>
      </c>
      <c r="E23" s="202">
        <f>'Kabuye J'!G30</f>
        <v>0</v>
      </c>
      <c r="F23" s="193">
        <f>'Kabuye J'!H30</f>
        <v>0</v>
      </c>
      <c r="G23" s="193">
        <f>'Kabuye J'!I30</f>
        <v>0</v>
      </c>
      <c r="H23" s="193">
        <f>'Kabuye J'!J30</f>
        <v>0</v>
      </c>
      <c r="I23" s="193">
        <f>'Kabuye J'!K30</f>
        <v>0</v>
      </c>
      <c r="J23" s="194">
        <f>SUM(B23:C23:E23:F23:G23:H23:I23)</f>
        <v>867.17</v>
      </c>
    </row>
    <row r="24" spans="1:10" ht="66.75" customHeight="1" x14ac:dyDescent="0.3">
      <c r="A24" s="195" t="s">
        <v>83</v>
      </c>
      <c r="B24" s="193">
        <f>'Lewis L'!D30</f>
        <v>634</v>
      </c>
      <c r="C24" s="201">
        <f>'Lewis L'!E30</f>
        <v>699.42</v>
      </c>
      <c r="D24" s="220" t="s">
        <v>102</v>
      </c>
      <c r="E24" s="202">
        <f>'Lewis L'!G30</f>
        <v>0</v>
      </c>
      <c r="F24" s="193">
        <f>'Lewis L'!H30</f>
        <v>0</v>
      </c>
      <c r="G24" s="193">
        <f>'Lewis L'!I30</f>
        <v>0</v>
      </c>
      <c r="H24" s="193">
        <f>'Lewis L'!J30</f>
        <v>0</v>
      </c>
      <c r="I24" s="193">
        <f>'Lewis L'!K30</f>
        <v>25</v>
      </c>
      <c r="J24" s="194">
        <f>SUM(B24:C24:E24:F24:G24:H24:I24)</f>
        <v>1358.42</v>
      </c>
    </row>
    <row r="25" spans="1:10" ht="18" customHeight="1" x14ac:dyDescent="0.3">
      <c r="A25" s="195" t="s">
        <v>117</v>
      </c>
      <c r="B25" s="193">
        <f>'Livingstone T'!D30</f>
        <v>634</v>
      </c>
      <c r="C25" s="193">
        <f>'Livingstone T'!E30</f>
        <v>0</v>
      </c>
      <c r="D25" s="203"/>
      <c r="E25" s="193">
        <f>'Livingstone T'!G30</f>
        <v>0</v>
      </c>
      <c r="F25" s="193">
        <f>'Livingstone T'!H30</f>
        <v>0</v>
      </c>
      <c r="G25" s="193">
        <f>'Livingstone T'!I30</f>
        <v>0</v>
      </c>
      <c r="H25" s="193">
        <f>'Livingstone T'!J30</f>
        <v>0</v>
      </c>
      <c r="I25" s="193">
        <f>'Livingstone T'!K30</f>
        <v>0</v>
      </c>
      <c r="J25" s="194">
        <f>SUM(B25:C25:E25:F25:G25:H25:I25)</f>
        <v>634</v>
      </c>
    </row>
    <row r="26" spans="1:10" ht="15.6" x14ac:dyDescent="0.3">
      <c r="A26" s="195" t="s">
        <v>84</v>
      </c>
      <c r="B26" s="193">
        <f>'Mason L'!D30</f>
        <v>634</v>
      </c>
      <c r="C26" s="193">
        <f>'Mason L'!E30</f>
        <v>0</v>
      </c>
      <c r="D26" s="193"/>
      <c r="E26" s="193">
        <f>'Mason L'!G30</f>
        <v>0</v>
      </c>
      <c r="F26" s="193">
        <f>'Mason L'!H30</f>
        <v>0</v>
      </c>
      <c r="G26" s="193">
        <f>'Mason L'!I30</f>
        <v>0</v>
      </c>
      <c r="H26" s="193">
        <f>'Mason L'!J30</f>
        <v>0</v>
      </c>
      <c r="I26" s="193">
        <f>'Mason L'!K30</f>
        <v>0</v>
      </c>
      <c r="J26" s="194">
        <f>SUM(B26:C26:E26:F26:G26:H26:I26)</f>
        <v>634</v>
      </c>
    </row>
    <row r="27" spans="1:10" ht="15.6" x14ac:dyDescent="0.3">
      <c r="A27" s="195" t="s">
        <v>85</v>
      </c>
      <c r="B27" s="193">
        <f>'McCabe D'!D30</f>
        <v>634</v>
      </c>
      <c r="C27" s="193">
        <f>'McCabe D'!E30</f>
        <v>0</v>
      </c>
      <c r="D27" s="193"/>
      <c r="E27" s="193">
        <f>'McCabe D'!G30</f>
        <v>0</v>
      </c>
      <c r="F27" s="193">
        <f>'McCabe D'!H30</f>
        <v>0</v>
      </c>
      <c r="G27" s="193">
        <f>'McCabe D'!I30</f>
        <v>0</v>
      </c>
      <c r="H27" s="193">
        <f>'McCabe D'!J30</f>
        <v>0</v>
      </c>
      <c r="I27" s="193">
        <f>'McCabe D'!K30</f>
        <v>25</v>
      </c>
      <c r="J27" s="194">
        <f>SUM(B27:C27:E27:F27:G27:H27:I27)</f>
        <v>659</v>
      </c>
    </row>
    <row r="28" spans="1:10" ht="15.6" x14ac:dyDescent="0.3">
      <c r="A28" s="195" t="s">
        <v>118</v>
      </c>
      <c r="B28" s="193">
        <f>'McClintock M'!D30</f>
        <v>634</v>
      </c>
      <c r="C28" s="193">
        <f>'McClintock M'!E30</f>
        <v>0</v>
      </c>
      <c r="D28" s="193"/>
      <c r="E28" s="193">
        <f>'McClintock M'!G30</f>
        <v>0</v>
      </c>
      <c r="F28" s="193">
        <f>'McClintock M'!H30</f>
        <v>0</v>
      </c>
      <c r="G28" s="193">
        <f>'McClintock M'!I30</f>
        <v>0</v>
      </c>
      <c r="H28" s="193">
        <f>'McClintock M'!J30</f>
        <v>0</v>
      </c>
      <c r="I28" s="193">
        <f>'McClintock M'!K30</f>
        <v>0</v>
      </c>
      <c r="J28" s="194">
        <f>SUM(B28:C28:E28:F28:G28:H28:I28)</f>
        <v>634</v>
      </c>
    </row>
    <row r="29" spans="1:10" ht="15.6" x14ac:dyDescent="0.3">
      <c r="A29" s="195" t="s">
        <v>119</v>
      </c>
      <c r="B29" s="193">
        <f>'McConnell J'!D30</f>
        <v>634</v>
      </c>
      <c r="C29" s="193">
        <f>'McConnell J'!E30</f>
        <v>0</v>
      </c>
      <c r="D29" s="193"/>
      <c r="E29" s="193">
        <f>'McConnell J'!G30</f>
        <v>0</v>
      </c>
      <c r="F29" s="193">
        <f>'McConnell J'!H30</f>
        <v>0</v>
      </c>
      <c r="G29" s="193">
        <f>'McConnell J'!I30</f>
        <v>0</v>
      </c>
      <c r="H29" s="193">
        <f>'McConnell J'!J30</f>
        <v>0</v>
      </c>
      <c r="I29" s="193">
        <f>'McConnell J'!K30</f>
        <v>25</v>
      </c>
      <c r="J29" s="194">
        <f>SUM(B29:C29:E29:F29:G29:H29:I29)</f>
        <v>659</v>
      </c>
    </row>
    <row r="30" spans="1:10" ht="15.6" x14ac:dyDescent="0.3">
      <c r="A30" s="195" t="s">
        <v>86</v>
      </c>
      <c r="B30" s="193">
        <f>'McTigue J'!D30</f>
        <v>557.08000000000004</v>
      </c>
      <c r="C30" s="193">
        <f>'McTigue J'!E30</f>
        <v>0</v>
      </c>
      <c r="D30" s="193"/>
      <c r="E30" s="193">
        <f>'McTigue J'!G30</f>
        <v>0</v>
      </c>
      <c r="F30" s="193">
        <f>'McTigue J'!H30</f>
        <v>0</v>
      </c>
      <c r="G30" s="193">
        <f>'McTigue J'!I30</f>
        <v>0</v>
      </c>
      <c r="H30" s="193">
        <f>'McTigue J'!J30</f>
        <v>0</v>
      </c>
      <c r="I30" s="193">
        <f>'McTigue J'!K30</f>
        <v>25</v>
      </c>
      <c r="J30" s="194">
        <f>SUM(B30:C30:E30:F30:G30:H30:I30)</f>
        <v>582.08000000000004</v>
      </c>
    </row>
    <row r="31" spans="1:10" ht="15.6" x14ac:dyDescent="0.3">
      <c r="A31" s="195" t="s">
        <v>120</v>
      </c>
      <c r="B31" s="193">
        <f>'Morrish I'!D30</f>
        <v>634</v>
      </c>
      <c r="C31" s="193">
        <f>'Morrish I'!E30</f>
        <v>0</v>
      </c>
      <c r="D31" s="193"/>
      <c r="E31" s="193">
        <f>'Morrish I'!G30</f>
        <v>0</v>
      </c>
      <c r="F31" s="193">
        <f>'Morrish I'!H30</f>
        <v>0</v>
      </c>
      <c r="G31" s="193">
        <f>'Morrish I'!I30</f>
        <v>0</v>
      </c>
      <c r="H31" s="193">
        <f>'Morrish I'!J30</f>
        <v>0</v>
      </c>
      <c r="I31" s="193">
        <f>'Morrish I'!K30</f>
        <v>0</v>
      </c>
      <c r="J31" s="194">
        <f>SUM(B31:C31:E31:F31:G31:H31:I31)</f>
        <v>634</v>
      </c>
    </row>
    <row r="32" spans="1:10" ht="15.6" x14ac:dyDescent="0.3">
      <c r="A32" s="195" t="s">
        <v>121</v>
      </c>
      <c r="B32" s="193">
        <f>'Nicholson J'!D30</f>
        <v>634</v>
      </c>
      <c r="C32" s="193">
        <f>'Nicholson J'!E30</f>
        <v>0</v>
      </c>
      <c r="D32" s="193"/>
      <c r="E32" s="193">
        <f>'Nicholson J'!G30</f>
        <v>0</v>
      </c>
      <c r="F32" s="193">
        <f>'Nicholson J'!H30</f>
        <v>0</v>
      </c>
      <c r="G32" s="193">
        <f>'Nicholson J'!I30</f>
        <v>0</v>
      </c>
      <c r="H32" s="193">
        <f>'Nicholson J'!J30</f>
        <v>0</v>
      </c>
      <c r="I32" s="193">
        <f>'Nicholson J'!K30</f>
        <v>0</v>
      </c>
      <c r="J32" s="194">
        <f>SUM(B32:C32:E32:F32:G32:H32:I32)</f>
        <v>634</v>
      </c>
    </row>
    <row r="33" spans="1:10" ht="15.6" x14ac:dyDescent="0.3">
      <c r="A33" s="195" t="s">
        <v>87</v>
      </c>
      <c r="B33" s="193">
        <f>'Nugent M'!D30</f>
        <v>634</v>
      </c>
      <c r="C33" s="193">
        <f>'Nugent M'!E30</f>
        <v>0</v>
      </c>
      <c r="D33" s="193"/>
      <c r="E33" s="193">
        <f>'Nugent M'!G30</f>
        <v>0</v>
      </c>
      <c r="F33" s="193">
        <f>'Nugent M'!H30</f>
        <v>0</v>
      </c>
      <c r="G33" s="193">
        <f>'Nugent M'!I30</f>
        <v>0</v>
      </c>
      <c r="H33" s="193">
        <f>'Nugent M'!J30</f>
        <v>0</v>
      </c>
      <c r="I33" s="193">
        <f>'Nugent M'!K30</f>
        <v>0</v>
      </c>
      <c r="J33" s="194">
        <f>SUM(B33:C33:E33:F33:G33:H33:I33)</f>
        <v>634</v>
      </c>
    </row>
    <row r="34" spans="1:10" ht="15.6" x14ac:dyDescent="0.3">
      <c r="A34" s="195" t="s">
        <v>88</v>
      </c>
      <c r="B34" s="193">
        <f>'Platt J'!D30</f>
        <v>634</v>
      </c>
      <c r="C34" s="193">
        <f>'Platt J'!E30</f>
        <v>0</v>
      </c>
      <c r="D34" s="193"/>
      <c r="E34" s="193">
        <f>'Platt J'!G30</f>
        <v>0</v>
      </c>
      <c r="F34" s="193">
        <f>'Platt J'!H30</f>
        <v>0</v>
      </c>
      <c r="G34" s="193">
        <f>'Platt J'!I30</f>
        <v>0</v>
      </c>
      <c r="H34" s="193">
        <f>'Platt J'!J30</f>
        <v>0</v>
      </c>
      <c r="I34" s="193">
        <f>'Platt J'!K30</f>
        <v>0</v>
      </c>
      <c r="J34" s="194">
        <f>SUM(B34:C34:E34:F34:G34:H34:I34)</f>
        <v>634</v>
      </c>
    </row>
    <row r="35" spans="1:10" ht="15.6" x14ac:dyDescent="0.3">
      <c r="A35" s="195" t="s">
        <v>122</v>
      </c>
      <c r="B35" s="193">
        <f>'Platt S'!D30</f>
        <v>634</v>
      </c>
      <c r="C35" s="193">
        <f>'Platt S'!E30</f>
        <v>0</v>
      </c>
      <c r="D35" s="193"/>
      <c r="E35" s="193">
        <f>'Platt S'!G30</f>
        <v>0</v>
      </c>
      <c r="F35" s="193">
        <f>'Platt S'!H30</f>
        <v>0</v>
      </c>
      <c r="G35" s="193">
        <f>'Platt S'!I30</f>
        <v>0</v>
      </c>
      <c r="H35" s="193">
        <f>'Platt S'!J30</f>
        <v>0</v>
      </c>
      <c r="I35" s="193">
        <f>'Platt S'!K30</f>
        <v>0</v>
      </c>
      <c r="J35" s="194">
        <f>SUM(B35:C35:E35:F35:G35:H35:I35)</f>
        <v>634</v>
      </c>
    </row>
    <row r="36" spans="1:10" ht="15.6" x14ac:dyDescent="0.3">
      <c r="A36" s="195" t="s">
        <v>123</v>
      </c>
      <c r="B36" s="193">
        <f>'Romaine A'!D30</f>
        <v>634</v>
      </c>
      <c r="C36" s="193">
        <f>'Romaine A'!E30</f>
        <v>0</v>
      </c>
      <c r="D36" s="193"/>
      <c r="E36" s="193">
        <f>'Romaine A'!G30</f>
        <v>0</v>
      </c>
      <c r="F36" s="193">
        <f>'Romaine A'!H30</f>
        <v>0</v>
      </c>
      <c r="G36" s="193">
        <f>'Romaine A'!I30</f>
        <v>0</v>
      </c>
      <c r="H36" s="193">
        <f>'Romaine A'!J30</f>
        <v>0</v>
      </c>
      <c r="I36" s="193">
        <f>'Romaine A'!K30</f>
        <v>0</v>
      </c>
      <c r="J36" s="194">
        <f>SUM(B36:C36:E36:F36:G36:H36:I36)</f>
        <v>634</v>
      </c>
    </row>
    <row r="37" spans="1:10" ht="60" customHeight="1" x14ac:dyDescent="0.3">
      <c r="A37" s="195" t="s">
        <v>89</v>
      </c>
      <c r="B37" s="193">
        <f>'Rostron J'!D30</f>
        <v>634</v>
      </c>
      <c r="C37" s="201">
        <f>'Rostron J'!E30</f>
        <v>699.42</v>
      </c>
      <c r="D37" s="230" t="s">
        <v>128</v>
      </c>
      <c r="E37" s="202">
        <f>'Rostron J'!G30</f>
        <v>0</v>
      </c>
      <c r="F37" s="193">
        <f>'Rostron J'!H30</f>
        <v>0</v>
      </c>
      <c r="G37" s="193">
        <f>'Rostron J'!I30</f>
        <v>0</v>
      </c>
      <c r="H37" s="193">
        <f>'Rostron J'!J30</f>
        <v>0</v>
      </c>
      <c r="I37" s="193">
        <f>'Rostron J'!K30</f>
        <v>25</v>
      </c>
      <c r="J37" s="194">
        <f>SUM(B37:C37:E37:F37:G37:H37:I37)</f>
        <v>1358.42</v>
      </c>
    </row>
    <row r="38" spans="1:10" ht="65.25" customHeight="1" x14ac:dyDescent="0.3">
      <c r="A38" s="195" t="s">
        <v>124</v>
      </c>
      <c r="B38" s="193">
        <f>'Ryles J'!D30</f>
        <v>634</v>
      </c>
      <c r="C38" s="201">
        <f>'Ryles J'!E30</f>
        <v>466.25</v>
      </c>
      <c r="D38" s="230" t="s">
        <v>136</v>
      </c>
      <c r="E38" s="202">
        <f>'Ryles J'!G30</f>
        <v>0</v>
      </c>
      <c r="F38" s="193">
        <f>'Ryles J'!H30</f>
        <v>0</v>
      </c>
      <c r="G38" s="193">
        <f>'Ryles J'!I30</f>
        <v>0</v>
      </c>
      <c r="H38" s="193">
        <f>'Ryles J'!J30</f>
        <v>0</v>
      </c>
      <c r="I38" s="193">
        <f>'Ryles J'!K30</f>
        <v>0</v>
      </c>
      <c r="J38" s="194">
        <f>SUM(B38:C38:E38:F38:G38:H38:I38)</f>
        <v>1100.25</v>
      </c>
    </row>
    <row r="39" spans="1:10" ht="52.5" customHeight="1" x14ac:dyDescent="0.3">
      <c r="A39" s="195" t="s">
        <v>90</v>
      </c>
      <c r="B39" s="193">
        <f>'Saunders M'!D30</f>
        <v>634</v>
      </c>
      <c r="C39" s="201">
        <f>'Saunders M'!E30</f>
        <v>233.17</v>
      </c>
      <c r="D39" s="230" t="s">
        <v>135</v>
      </c>
      <c r="E39" s="202">
        <f>'Saunders M'!G30</f>
        <v>0</v>
      </c>
      <c r="F39" s="193">
        <f>'Saunders M'!H30</f>
        <v>0</v>
      </c>
      <c r="G39" s="193">
        <f>'Saunders M'!I30</f>
        <v>0</v>
      </c>
      <c r="H39" s="193">
        <f>'Saunders M'!J30</f>
        <v>0</v>
      </c>
      <c r="I39" s="193">
        <f>'Saunders M'!K30</f>
        <v>25</v>
      </c>
      <c r="J39" s="194">
        <f>SUM(B39:C39:E39:F39:G39:H39:I39)</f>
        <v>892.17</v>
      </c>
    </row>
    <row r="40" spans="1:10" ht="15.6" x14ac:dyDescent="0.3">
      <c r="A40" s="195" t="s">
        <v>91</v>
      </c>
      <c r="B40" s="193">
        <f>'Smiles M'!D30</f>
        <v>634</v>
      </c>
      <c r="C40" s="193">
        <f>'Smiles M'!E30</f>
        <v>0</v>
      </c>
      <c r="D40" s="219"/>
      <c r="E40" s="193">
        <f>'Smiles M'!G30</f>
        <v>0</v>
      </c>
      <c r="F40" s="193">
        <f>'Smiles M'!H30</f>
        <v>0</v>
      </c>
      <c r="G40" s="193">
        <f>'Smiles M'!I30</f>
        <v>0</v>
      </c>
      <c r="H40" s="193">
        <f>'Smiles M'!J30</f>
        <v>0</v>
      </c>
      <c r="I40" s="193">
        <f>'Smiles M'!K30</f>
        <v>25</v>
      </c>
      <c r="J40" s="194">
        <f>SUM(B40:C40:E40:F40:G40:H40:I40)</f>
        <v>659</v>
      </c>
    </row>
    <row r="41" spans="1:10" ht="63" customHeight="1" x14ac:dyDescent="0.3">
      <c r="A41" s="195" t="s">
        <v>92</v>
      </c>
      <c r="B41" s="193">
        <f>'Storey M'!D30</f>
        <v>634</v>
      </c>
      <c r="C41" s="201">
        <f>'Storey M'!E30</f>
        <v>932.5</v>
      </c>
      <c r="D41" s="220" t="s">
        <v>129</v>
      </c>
      <c r="E41" s="202">
        <f>'Storey M'!G30</f>
        <v>0</v>
      </c>
      <c r="F41" s="193">
        <f>'Storey M'!H30</f>
        <v>0</v>
      </c>
      <c r="G41" s="193">
        <f>'Storey M'!I30</f>
        <v>0</v>
      </c>
      <c r="H41" s="193">
        <f>'Storey M'!J30</f>
        <v>0</v>
      </c>
      <c r="I41" s="193">
        <f>'Storey M'!K30</f>
        <v>0</v>
      </c>
      <c r="J41" s="194">
        <f>SUM(B41:C41:E41:F41:G41:H41:I41)</f>
        <v>1566.5</v>
      </c>
    </row>
    <row r="42" spans="1:10" ht="35.25" customHeight="1" x14ac:dyDescent="0.3">
      <c r="A42" s="195" t="s">
        <v>93</v>
      </c>
      <c r="B42" s="193">
        <f>'Storey P'!D30</f>
        <v>542.16999999999996</v>
      </c>
      <c r="C42" s="193">
        <f>'Storey P'!E30</f>
        <v>1626.5</v>
      </c>
      <c r="D42" s="233" t="s">
        <v>105</v>
      </c>
      <c r="E42" s="193">
        <f>'Storey P'!G30</f>
        <v>0</v>
      </c>
      <c r="F42" s="193">
        <f>'Storey P'!H30</f>
        <v>0</v>
      </c>
      <c r="G42" s="193">
        <f>'Storey P'!I30</f>
        <v>0</v>
      </c>
      <c r="H42" s="193">
        <f>'Storey P'!J30</f>
        <v>0</v>
      </c>
      <c r="I42" s="193">
        <f>'Storey P'!K30</f>
        <v>0</v>
      </c>
      <c r="J42" s="194">
        <f>SUM(B42:C42:E42:F42:G42:H42:I42)</f>
        <v>2168.67</v>
      </c>
    </row>
    <row r="43" spans="1:10" ht="90" customHeight="1" x14ac:dyDescent="0.3">
      <c r="A43" s="195" t="s">
        <v>94</v>
      </c>
      <c r="B43" s="193">
        <f>'Thompson J'!D30</f>
        <v>634</v>
      </c>
      <c r="C43" s="201">
        <f>'Thompson J'!E30</f>
        <v>932.5</v>
      </c>
      <c r="D43" s="220" t="s">
        <v>130</v>
      </c>
      <c r="E43" s="202">
        <f>'Thompson J'!G30</f>
        <v>0</v>
      </c>
      <c r="F43" s="193">
        <f>'Thompson J'!H30</f>
        <v>0</v>
      </c>
      <c r="G43" s="193">
        <f>'Thompson J'!I30</f>
        <v>0</v>
      </c>
      <c r="H43" s="193">
        <f>'Thompson J'!J30</f>
        <v>0</v>
      </c>
      <c r="I43" s="193">
        <f>'Thompson J'!K30</f>
        <v>25</v>
      </c>
      <c r="J43" s="194">
        <f>SUM(B43:C43:E43:F43:G43:H43:I43)</f>
        <v>1591.5</v>
      </c>
    </row>
    <row r="44" spans="1:10" ht="20.25" customHeight="1" x14ac:dyDescent="0.3">
      <c r="A44" s="195" t="s">
        <v>125</v>
      </c>
      <c r="B44" s="193">
        <f>'Tranter S'!D30</f>
        <v>634</v>
      </c>
      <c r="C44" s="193">
        <f>'Tranter S'!E30</f>
        <v>0</v>
      </c>
      <c r="D44" s="219"/>
      <c r="E44" s="193">
        <f>'Tranter S'!G30</f>
        <v>0</v>
      </c>
      <c r="F44" s="193">
        <f>'Tranter S'!H30</f>
        <v>0</v>
      </c>
      <c r="G44" s="193">
        <f>'Tranter S'!I30</f>
        <v>0</v>
      </c>
      <c r="H44" s="193">
        <f>'Tranter S'!J30</f>
        <v>0</v>
      </c>
      <c r="I44" s="193">
        <f>'Tranter S'!K30</f>
        <v>0</v>
      </c>
      <c r="J44" s="194">
        <f>SUM(B44:C44:E44:F44:G44:H44:I44)</f>
        <v>634</v>
      </c>
    </row>
    <row r="45" spans="1:10" ht="91.5" customHeight="1" x14ac:dyDescent="0.3">
      <c r="A45" s="195" t="s">
        <v>95</v>
      </c>
      <c r="B45" s="193">
        <f>'Uddin Z'!D30</f>
        <v>634</v>
      </c>
      <c r="C45" s="201">
        <f>'Uddin Z'!E30</f>
        <v>932.5</v>
      </c>
      <c r="D45" s="230" t="s">
        <v>131</v>
      </c>
      <c r="E45" s="202">
        <f>'Uddin Z'!G30</f>
        <v>0</v>
      </c>
      <c r="F45" s="193">
        <f>'Uddin Z'!H30</f>
        <v>0</v>
      </c>
      <c r="G45" s="193">
        <f>'Uddin Z'!I30</f>
        <v>0</v>
      </c>
      <c r="H45" s="193">
        <f>'Uddin Z'!J30</f>
        <v>0</v>
      </c>
      <c r="I45" s="193">
        <f>'Uddin Z'!K30</f>
        <v>25</v>
      </c>
      <c r="J45" s="194">
        <f>SUM(B45:C45:E45:F45:G45:H45:I45)</f>
        <v>1591.5</v>
      </c>
    </row>
    <row r="46" spans="1:10" ht="92.25" customHeight="1" x14ac:dyDescent="0.3">
      <c r="A46" s="195" t="s">
        <v>96</v>
      </c>
      <c r="B46" s="193">
        <f>'Walker J'!D30</f>
        <v>634</v>
      </c>
      <c r="C46" s="193">
        <f>'Walker J'!E30</f>
        <v>466.25</v>
      </c>
      <c r="D46" s="234" t="s">
        <v>132</v>
      </c>
      <c r="E46" s="193">
        <f>'Walker J'!G30</f>
        <v>0</v>
      </c>
      <c r="F46" s="193">
        <f>'Walker J'!H30</f>
        <v>0</v>
      </c>
      <c r="G46" s="193">
        <f>'Walker J'!I30</f>
        <v>0</v>
      </c>
      <c r="H46" s="193">
        <f>'Walker J'!J30</f>
        <v>0</v>
      </c>
      <c r="I46" s="193">
        <f>'Walker J'!K30</f>
        <v>25</v>
      </c>
      <c r="J46" s="194">
        <f>SUM(B46:C46:E46:F46:G46:H46:I46)</f>
        <v>1125.25</v>
      </c>
    </row>
    <row r="47" spans="1:10" ht="85.5" customHeight="1" x14ac:dyDescent="0.3">
      <c r="A47" s="195" t="s">
        <v>139</v>
      </c>
      <c r="B47" s="193">
        <f>'Walker N'!D30</f>
        <v>634</v>
      </c>
      <c r="C47" s="193">
        <f>'Walker N'!E30</f>
        <v>932.5</v>
      </c>
      <c r="D47" s="234" t="s">
        <v>107</v>
      </c>
      <c r="E47" s="193">
        <f>'Walker N'!G30</f>
        <v>0</v>
      </c>
      <c r="F47" s="193">
        <f>'Walker N'!H30</f>
        <v>0</v>
      </c>
      <c r="G47" s="193">
        <f>'Walker N'!I30</f>
        <v>0</v>
      </c>
      <c r="H47" s="193">
        <f>'Walker N'!J30</f>
        <v>0</v>
      </c>
      <c r="I47" s="193">
        <f>'Walker N'!K30</f>
        <v>0</v>
      </c>
      <c r="J47" s="194">
        <f>SUM(B47:C47:E47:F47:G47:H47:I47)</f>
        <v>1566.5</v>
      </c>
    </row>
    <row r="48" spans="1:10" ht="15.6" x14ac:dyDescent="0.3">
      <c r="A48" s="195" t="s">
        <v>97</v>
      </c>
      <c r="B48" s="193">
        <f>'Wilson G'!D30</f>
        <v>634</v>
      </c>
      <c r="C48" s="193">
        <f>'Wilson G'!E30</f>
        <v>0</v>
      </c>
      <c r="D48" s="193"/>
      <c r="E48" s="193">
        <f>'Wilson G'!G30</f>
        <v>0</v>
      </c>
      <c r="F48" s="193">
        <f>'Wilson G'!H30</f>
        <v>0</v>
      </c>
      <c r="G48" s="193">
        <f>'Wilson G'!I30</f>
        <v>0</v>
      </c>
      <c r="H48" s="193">
        <f>'Wilson G'!J30</f>
        <v>0</v>
      </c>
      <c r="I48" s="193">
        <f>'Wilson G'!K30</f>
        <v>25</v>
      </c>
      <c r="J48" s="194">
        <f>SUM(B48:C48:E48:F48:G48:H48:I48)</f>
        <v>659</v>
      </c>
    </row>
    <row r="49" spans="1:10" ht="15.6" x14ac:dyDescent="0.3">
      <c r="A49" s="195" t="s">
        <v>138</v>
      </c>
      <c r="B49" s="193">
        <f>'Young J'!D30</f>
        <v>634</v>
      </c>
      <c r="C49" s="193">
        <f>'Young J'!E30</f>
        <v>0</v>
      </c>
      <c r="D49" s="193"/>
      <c r="E49" s="193">
        <f>'Young J'!G30</f>
        <v>0</v>
      </c>
      <c r="F49" s="193">
        <f>'Young J'!H30</f>
        <v>0</v>
      </c>
      <c r="G49" s="193">
        <f>'Young J'!I30</f>
        <v>0</v>
      </c>
      <c r="H49" s="193">
        <f>'Young J'!J30</f>
        <v>0</v>
      </c>
      <c r="I49" s="193">
        <f>'Young J'!K30</f>
        <v>0</v>
      </c>
      <c r="J49" s="194">
        <f>SUM(B49:C49:D49:E49:F49:G49:H49:I49)</f>
        <v>634</v>
      </c>
    </row>
    <row r="50" spans="1:10" ht="15.6" x14ac:dyDescent="0.3">
      <c r="A50" s="204" t="s">
        <v>98</v>
      </c>
      <c r="B50" s="205">
        <f>SUM(B3:B48)</f>
        <v>28811.54</v>
      </c>
      <c r="C50" s="205">
        <f>SUM(C3:C48)</f>
        <v>16780.02</v>
      </c>
      <c r="D50" s="206"/>
      <c r="E50" s="205">
        <f t="shared" ref="E50:J50" si="0">SUM(E3:E48)</f>
        <v>0</v>
      </c>
      <c r="F50" s="205">
        <f t="shared" si="0"/>
        <v>0</v>
      </c>
      <c r="G50" s="205">
        <f t="shared" si="0"/>
        <v>0</v>
      </c>
      <c r="H50" s="205">
        <f t="shared" si="0"/>
        <v>0</v>
      </c>
      <c r="I50" s="205">
        <f t="shared" si="0"/>
        <v>500</v>
      </c>
      <c r="J50" s="205">
        <f t="shared" si="0"/>
        <v>46091.56</v>
      </c>
    </row>
    <row r="64" spans="1:10" x14ac:dyDescent="0.25">
      <c r="I64" s="191">
        <v>10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B586-9A5C-46B6-AE40-E456D92FBF6C}">
  <dimension ref="A1:L97"/>
  <sheetViews>
    <sheetView workbookViewId="0">
      <selection activeCell="K7" sqref="K7"/>
    </sheetView>
  </sheetViews>
  <sheetFormatPr defaultRowHeight="14.4" x14ac:dyDescent="0.3"/>
  <cols>
    <col min="1" max="1" width="11.44140625" customWidth="1"/>
    <col min="2" max="2" width="10.6640625" customWidth="1"/>
    <col min="3" max="3" width="26.33203125" customWidth="1"/>
    <col min="4" max="4" width="10.5546875" customWidth="1"/>
    <col min="5" max="5" width="14" customWidth="1"/>
    <col min="6" max="6" width="19.44140625" customWidth="1"/>
    <col min="7" max="7" width="16.5546875" customWidth="1"/>
    <col min="8" max="8" width="16" customWidth="1"/>
    <col min="10" max="10" width="11" customWidth="1"/>
    <col min="11" max="11" width="16.33203125" customWidth="1"/>
    <col min="12" max="12" width="11.5546875" bestFit="1" customWidth="1"/>
  </cols>
  <sheetData>
    <row r="1" spans="1:12" ht="15" thickBot="1" x14ac:dyDescent="0.35">
      <c r="A1" s="288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7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62" t="s">
        <v>12</v>
      </c>
      <c r="B6" s="7"/>
      <c r="C6" s="7"/>
      <c r="D6" s="104">
        <v>634</v>
      </c>
      <c r="E6" s="106"/>
      <c r="F6" s="119"/>
      <c r="G6" s="7"/>
      <c r="H6" s="7"/>
      <c r="I6" s="7"/>
      <c r="J6" s="7"/>
      <c r="K6" s="106">
        <v>25</v>
      </c>
      <c r="L6" s="74">
        <f>SUM(D6:E6:G6:H6:I6:J6:K6)</f>
        <v>659</v>
      </c>
    </row>
    <row r="7" spans="1:12" ht="15" thickBot="1" x14ac:dyDescent="0.35">
      <c r="A7" s="62"/>
      <c r="B7" s="7"/>
      <c r="C7" s="7"/>
      <c r="D7" s="104"/>
      <c r="E7" s="106"/>
      <c r="F7" s="119"/>
      <c r="G7" s="7"/>
      <c r="H7" s="7"/>
      <c r="I7" s="7"/>
      <c r="J7" s="7"/>
      <c r="K7" s="106"/>
      <c r="L7" s="74"/>
    </row>
    <row r="8" spans="1:12" ht="15" thickBot="1" x14ac:dyDescent="0.35">
      <c r="A8" s="62" t="s">
        <v>13</v>
      </c>
      <c r="B8" s="7"/>
      <c r="C8" s="7"/>
      <c r="D8" s="104"/>
      <c r="E8" s="106"/>
      <c r="F8" s="119"/>
      <c r="G8" s="7"/>
      <c r="H8" s="7"/>
      <c r="I8" s="7"/>
      <c r="J8" s="7"/>
      <c r="K8" s="106"/>
      <c r="L8" s="74">
        <f>SUM(D8:E8:G8:H8:I8:J8:K8)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74"/>
    </row>
    <row r="10" spans="1:12" ht="15" thickBot="1" x14ac:dyDescent="0.35">
      <c r="A10" s="62" t="s">
        <v>14</v>
      </c>
      <c r="B10" s="7"/>
      <c r="C10" s="7"/>
      <c r="D10" s="104"/>
      <c r="E10" s="106"/>
      <c r="F10" s="119"/>
      <c r="G10" s="7"/>
      <c r="H10" s="7"/>
      <c r="I10" s="7"/>
      <c r="J10" s="7"/>
      <c r="K10" s="106"/>
      <c r="L10" s="74">
        <f>SUM(D10:E10:G10:H10:I10:J10:K10)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104"/>
      <c r="E12" s="106"/>
      <c r="F12" s="119"/>
      <c r="G12" s="58"/>
      <c r="H12" s="59"/>
      <c r="I12" s="54"/>
      <c r="J12" s="59"/>
      <c r="K12" s="60"/>
      <c r="L12" s="74">
        <f>SUM(D12:E12:G12:H12:I12:J12:K12)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119"/>
      <c r="G14" s="58"/>
      <c r="H14" s="59"/>
      <c r="I14" s="54"/>
      <c r="J14" s="59"/>
      <c r="K14" s="60"/>
      <c r="L14" s="74">
        <f>SUM(D14:E14:G14:H14:I14:J14:K14)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119"/>
      <c r="G16" s="58"/>
      <c r="H16" s="59"/>
      <c r="I16" s="54"/>
      <c r="J16" s="59"/>
      <c r="K16" s="60"/>
      <c r="L16" s="74">
        <f>SUM(D16:E16:G16:H16:I16:J16:K16)</f>
        <v>0</v>
      </c>
    </row>
    <row r="17" spans="1:12" ht="15" thickBot="1" x14ac:dyDescent="0.35">
      <c r="A17" s="62"/>
      <c r="B17" s="63"/>
      <c r="C17" s="64"/>
      <c r="D17" s="68"/>
      <c r="E17" s="66"/>
      <c r="F17" s="6"/>
      <c r="G17" s="68"/>
      <c r="H17" s="69"/>
      <c r="I17" s="63"/>
      <c r="J17" s="69"/>
      <c r="K17" s="70"/>
      <c r="L17" s="74"/>
    </row>
    <row r="18" spans="1:12" ht="15" thickBot="1" x14ac:dyDescent="0.35">
      <c r="A18" s="62" t="s">
        <v>18</v>
      </c>
      <c r="B18" s="114"/>
      <c r="C18" s="64"/>
      <c r="D18" s="65"/>
      <c r="E18" s="66"/>
      <c r="F18" s="119"/>
      <c r="G18" s="68"/>
      <c r="H18" s="69"/>
      <c r="I18" s="109"/>
      <c r="J18" s="69"/>
      <c r="K18" s="70"/>
      <c r="L18" s="74">
        <f>SUM(D18:E18:G18:H18:I18:J18:K18)</f>
        <v>0</v>
      </c>
    </row>
    <row r="19" spans="1:12" ht="15" thickBot="1" x14ac:dyDescent="0.35">
      <c r="A19" s="62"/>
      <c r="B19" s="63"/>
      <c r="C19" s="64"/>
      <c r="D19" s="65"/>
      <c r="E19" s="66"/>
      <c r="F19" s="12"/>
      <c r="G19" s="68"/>
      <c r="H19" s="69"/>
      <c r="I19" s="63"/>
      <c r="J19" s="69"/>
      <c r="K19" s="70"/>
      <c r="L19" s="74"/>
    </row>
    <row r="20" spans="1:12" ht="15" thickBot="1" x14ac:dyDescent="0.35">
      <c r="A20" s="53" t="s">
        <v>19</v>
      </c>
      <c r="B20" s="54"/>
      <c r="C20" s="55"/>
      <c r="D20" s="56"/>
      <c r="E20" s="57"/>
      <c r="F20" s="120"/>
      <c r="G20" s="58"/>
      <c r="H20" s="59"/>
      <c r="I20" s="54"/>
      <c r="J20" s="59"/>
      <c r="K20" s="60"/>
      <c r="L20" s="74">
        <f>SUM(D20:E20:G20:H20:I20:J20:K20)</f>
        <v>0</v>
      </c>
    </row>
    <row r="21" spans="1:12" ht="15" thickBot="1" x14ac:dyDescent="0.35">
      <c r="A21" s="62"/>
      <c r="B21" s="63"/>
      <c r="C21" s="64"/>
      <c r="D21" s="68"/>
      <c r="E21" s="66"/>
      <c r="F21" s="12"/>
      <c r="G21" s="68"/>
      <c r="H21" s="69"/>
      <c r="I21" s="63"/>
      <c r="J21" s="69"/>
      <c r="K21" s="70"/>
      <c r="L21" s="74"/>
    </row>
    <row r="22" spans="1:12" ht="15" thickBot="1" x14ac:dyDescent="0.35">
      <c r="A22" s="53" t="s">
        <v>20</v>
      </c>
      <c r="B22" s="54"/>
      <c r="C22" s="55"/>
      <c r="D22" s="56"/>
      <c r="E22" s="57"/>
      <c r="F22" s="121"/>
      <c r="G22" s="58"/>
      <c r="H22" s="59"/>
      <c r="I22" s="54"/>
      <c r="J22" s="59"/>
      <c r="K22" s="60"/>
      <c r="L22" s="74">
        <f>SUM(D22:E22:G22:H22:I22:J22:K22)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121"/>
      <c r="G24" s="54"/>
      <c r="H24" s="55"/>
      <c r="I24" s="54"/>
      <c r="J24" s="55"/>
      <c r="K24" s="60"/>
      <c r="L24" s="74">
        <f>SUM(D24:E24:G24:H24:I24:J24:K24)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121"/>
      <c r="G26" s="72"/>
      <c r="H26" s="64"/>
      <c r="I26" s="64"/>
      <c r="J26" s="64"/>
      <c r="K26" s="70"/>
      <c r="L26" s="74">
        <f>SUM(D26:E26:G26:H26:I26:J26:K26)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119"/>
      <c r="G28" s="70"/>
      <c r="H28" s="68"/>
      <c r="I28" s="69"/>
      <c r="J28" s="68"/>
      <c r="K28" s="69"/>
      <c r="L28" s="74">
        <f>SUM(D28:E28:G28:H28:I28:J28:K28)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659</v>
      </c>
    </row>
    <row r="97" spans="4:12" x14ac:dyDescent="0.3">
      <c r="D97" s="35">
        <f t="shared" ref="D97:L97" si="1">D30</f>
        <v>634</v>
      </c>
      <c r="E97" s="35">
        <f t="shared" si="1"/>
        <v>0</v>
      </c>
      <c r="F97" s="35">
        <f t="shared" si="1"/>
        <v>0</v>
      </c>
      <c r="G97" s="35">
        <f t="shared" si="1"/>
        <v>0</v>
      </c>
      <c r="H97" s="35">
        <f t="shared" si="1"/>
        <v>0</v>
      </c>
      <c r="I97" s="35">
        <f t="shared" si="1"/>
        <v>0</v>
      </c>
      <c r="J97" s="35">
        <f t="shared" si="1"/>
        <v>0</v>
      </c>
      <c r="K97" s="35">
        <f t="shared" si="1"/>
        <v>25</v>
      </c>
      <c r="L97" s="35">
        <f t="shared" si="1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1A7F-C6F5-42D0-803F-D23286DD4AC1}">
  <dimension ref="A1:L100"/>
  <sheetViews>
    <sheetView topLeftCell="A4" workbookViewId="0">
      <selection activeCell="K7" sqref="K7"/>
    </sheetView>
  </sheetViews>
  <sheetFormatPr defaultRowHeight="14.4" x14ac:dyDescent="0.3"/>
  <cols>
    <col min="1" max="1" width="11.44140625" customWidth="1"/>
    <col min="3" max="3" width="26.33203125" customWidth="1"/>
    <col min="4" max="4" width="10.5546875" customWidth="1"/>
    <col min="5" max="6" width="14" customWidth="1"/>
    <col min="7" max="7" width="16.5546875" customWidth="1"/>
    <col min="8" max="8" width="16" customWidth="1"/>
    <col min="10" max="10" width="11" customWidth="1"/>
    <col min="11" max="11" width="16.33203125" customWidth="1"/>
    <col min="12" max="12" width="10.44140625" customWidth="1"/>
  </cols>
  <sheetData>
    <row r="1" spans="1:12" ht="15" thickBot="1" x14ac:dyDescent="0.35">
      <c r="A1" s="288" t="s">
        <v>33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7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47.4" thickBot="1" x14ac:dyDescent="0.35">
      <c r="A6" s="77" t="s">
        <v>12</v>
      </c>
      <c r="B6" s="49"/>
      <c r="C6" s="49"/>
      <c r="D6" s="78">
        <v>634</v>
      </c>
      <c r="E6" s="79">
        <v>233.17</v>
      </c>
      <c r="F6" s="230" t="s">
        <v>103</v>
      </c>
      <c r="G6" s="49"/>
      <c r="H6" s="49"/>
      <c r="I6" s="49"/>
      <c r="J6" s="49"/>
      <c r="K6" s="79">
        <v>25</v>
      </c>
      <c r="L6" s="61">
        <f>SUM(D6:K6)</f>
        <v>892.17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47.4" thickBot="1" x14ac:dyDescent="0.35">
      <c r="A8" s="77" t="s">
        <v>13</v>
      </c>
      <c r="B8" s="49"/>
      <c r="C8" s="49"/>
      <c r="D8" s="78"/>
      <c r="E8" s="79"/>
      <c r="F8" s="230" t="s">
        <v>103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47.4" thickBot="1" x14ac:dyDescent="0.35">
      <c r="A10" s="62" t="s">
        <v>14</v>
      </c>
      <c r="B10" s="7"/>
      <c r="C10" s="7"/>
      <c r="D10" s="104"/>
      <c r="E10" s="123"/>
      <c r="F10" s="230" t="s">
        <v>103</v>
      </c>
      <c r="G10" s="124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47.4" thickBot="1" x14ac:dyDescent="0.35">
      <c r="A12" s="53" t="s">
        <v>15</v>
      </c>
      <c r="B12" s="54"/>
      <c r="C12" s="55"/>
      <c r="D12" s="104"/>
      <c r="E12" s="57"/>
      <c r="F12" s="230" t="s">
        <v>103</v>
      </c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47.4" thickBot="1" x14ac:dyDescent="0.35">
      <c r="A14" s="53" t="s">
        <v>16</v>
      </c>
      <c r="B14" s="54"/>
      <c r="C14" s="55"/>
      <c r="D14" s="58"/>
      <c r="E14" s="57"/>
      <c r="F14" s="230" t="s">
        <v>103</v>
      </c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47.4" thickBot="1" x14ac:dyDescent="0.35">
      <c r="A16" s="53" t="s">
        <v>17</v>
      </c>
      <c r="B16" s="54"/>
      <c r="C16" s="55"/>
      <c r="D16" s="56"/>
      <c r="E16" s="57"/>
      <c r="F16" s="230" t="s">
        <v>103</v>
      </c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61"/>
    </row>
    <row r="18" spans="1:12" ht="47.4" thickBot="1" x14ac:dyDescent="0.35">
      <c r="A18" s="53" t="s">
        <v>18</v>
      </c>
      <c r="B18" s="54"/>
      <c r="C18" s="55"/>
      <c r="D18" s="56"/>
      <c r="E18" s="57"/>
      <c r="F18" s="230" t="s">
        <v>103</v>
      </c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47.4" thickBot="1" x14ac:dyDescent="0.35">
      <c r="A20" s="53" t="s">
        <v>19</v>
      </c>
      <c r="B20" s="54"/>
      <c r="C20" s="55"/>
      <c r="D20" s="56"/>
      <c r="E20" s="57"/>
      <c r="F20" s="230" t="s">
        <v>103</v>
      </c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47.4" thickBot="1" x14ac:dyDescent="0.35">
      <c r="A22" s="53" t="s">
        <v>20</v>
      </c>
      <c r="B22" s="54"/>
      <c r="C22" s="55"/>
      <c r="D22" s="56"/>
      <c r="E22" s="57"/>
      <c r="F22" s="230" t="s">
        <v>103</v>
      </c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47.4" thickBot="1" x14ac:dyDescent="0.35">
      <c r="A24" s="53" t="s">
        <v>21</v>
      </c>
      <c r="B24" s="54"/>
      <c r="C24" s="55"/>
      <c r="D24" s="56"/>
      <c r="E24" s="57"/>
      <c r="F24" s="230" t="s">
        <v>103</v>
      </c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47.4" thickBot="1" x14ac:dyDescent="0.35">
      <c r="A26" s="62" t="s">
        <v>22</v>
      </c>
      <c r="B26" s="64"/>
      <c r="C26" s="64"/>
      <c r="D26" s="71"/>
      <c r="E26" s="66"/>
      <c r="F26" s="230" t="s">
        <v>103</v>
      </c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47.4" thickBot="1" x14ac:dyDescent="0.35">
      <c r="A28" s="73" t="s">
        <v>23</v>
      </c>
      <c r="B28" s="64"/>
      <c r="C28" s="63"/>
      <c r="D28" s="69"/>
      <c r="E28" s="68"/>
      <c r="F28" s="230" t="s">
        <v>103</v>
      </c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233.17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892.17</v>
      </c>
    </row>
    <row r="100" spans="4:12" x14ac:dyDescent="0.3">
      <c r="D100" s="35">
        <f>D30</f>
        <v>634</v>
      </c>
      <c r="E100" s="35">
        <f>E30</f>
        <v>233.17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892.17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3A8DE-2F59-4053-915B-A20D60C8F0E3}">
  <dimension ref="A1:L100"/>
  <sheetViews>
    <sheetView topLeftCell="A3" workbookViewId="0">
      <selection activeCell="K7" sqref="K7"/>
    </sheetView>
  </sheetViews>
  <sheetFormatPr defaultRowHeight="14.4" x14ac:dyDescent="0.3"/>
  <cols>
    <col min="1" max="1" width="11.44140625" customWidth="1"/>
    <col min="3" max="3" width="26.33203125" customWidth="1"/>
    <col min="4" max="4" width="10.5546875" customWidth="1"/>
    <col min="5" max="6" width="14" customWidth="1"/>
    <col min="7" max="7" width="16.5546875" customWidth="1"/>
    <col min="8" max="8" width="16" customWidth="1"/>
    <col min="10" max="10" width="11" customWidth="1"/>
    <col min="11" max="11" width="16.33203125" customWidth="1"/>
    <col min="12" max="12" width="10.44140625" customWidth="1"/>
  </cols>
  <sheetData>
    <row r="1" spans="1:12" ht="15" thickBot="1" x14ac:dyDescent="0.35">
      <c r="A1" s="288" t="s">
        <v>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7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54" thickBot="1" x14ac:dyDescent="0.35">
      <c r="A6" s="77" t="s">
        <v>12</v>
      </c>
      <c r="B6" s="49"/>
      <c r="C6" s="49"/>
      <c r="D6" s="78">
        <v>634</v>
      </c>
      <c r="E6" s="79">
        <v>466.25</v>
      </c>
      <c r="F6" s="6" t="s">
        <v>134</v>
      </c>
      <c r="G6" s="49"/>
      <c r="H6" s="49"/>
      <c r="I6" s="49"/>
      <c r="J6" s="49"/>
      <c r="K6" s="79">
        <v>25</v>
      </c>
      <c r="L6" s="61">
        <f>SUM(D6:K6)</f>
        <v>1125.25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54" thickBot="1" x14ac:dyDescent="0.35">
      <c r="A8" s="77" t="s">
        <v>13</v>
      </c>
      <c r="B8" s="49"/>
      <c r="C8" s="49"/>
      <c r="D8" s="78"/>
      <c r="E8" s="79"/>
      <c r="F8" s="6" t="s">
        <v>134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57" customHeight="1" thickBot="1" x14ac:dyDescent="0.35">
      <c r="A10" s="62" t="s">
        <v>14</v>
      </c>
      <c r="B10" s="7"/>
      <c r="C10" s="7"/>
      <c r="D10" s="104"/>
      <c r="E10" s="123"/>
      <c r="F10" s="6" t="s">
        <v>134</v>
      </c>
      <c r="G10" s="124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54" thickBot="1" x14ac:dyDescent="0.35">
      <c r="A12" s="53" t="s">
        <v>15</v>
      </c>
      <c r="B12" s="54"/>
      <c r="C12" s="55"/>
      <c r="D12" s="104"/>
      <c r="E12" s="57"/>
      <c r="F12" s="6" t="s">
        <v>134</v>
      </c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54" thickBot="1" x14ac:dyDescent="0.35">
      <c r="A14" s="53" t="s">
        <v>16</v>
      </c>
      <c r="B14" s="54"/>
      <c r="C14" s="55"/>
      <c r="D14" s="58"/>
      <c r="E14" s="57"/>
      <c r="F14" s="6" t="s">
        <v>134</v>
      </c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54" thickBot="1" x14ac:dyDescent="0.35">
      <c r="A16" s="53" t="s">
        <v>17</v>
      </c>
      <c r="B16" s="54"/>
      <c r="C16" s="55"/>
      <c r="D16" s="56"/>
      <c r="E16" s="57"/>
      <c r="F16" s="6" t="s">
        <v>134</v>
      </c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61"/>
    </row>
    <row r="18" spans="1:12" ht="54" thickBot="1" x14ac:dyDescent="0.35">
      <c r="A18" s="53" t="s">
        <v>18</v>
      </c>
      <c r="B18" s="54"/>
      <c r="C18" s="55"/>
      <c r="D18" s="56"/>
      <c r="E18" s="57"/>
      <c r="F18" s="6" t="s">
        <v>134</v>
      </c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54" thickBot="1" x14ac:dyDescent="0.35">
      <c r="A20" s="53" t="s">
        <v>19</v>
      </c>
      <c r="B20" s="54"/>
      <c r="C20" s="55"/>
      <c r="D20" s="56"/>
      <c r="E20" s="57"/>
      <c r="F20" s="6" t="s">
        <v>134</v>
      </c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54" thickBot="1" x14ac:dyDescent="0.35">
      <c r="A22" s="53" t="s">
        <v>20</v>
      </c>
      <c r="B22" s="54"/>
      <c r="C22" s="55"/>
      <c r="D22" s="56"/>
      <c r="E22" s="57"/>
      <c r="F22" s="6" t="s">
        <v>134</v>
      </c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54" thickBot="1" x14ac:dyDescent="0.35">
      <c r="A24" s="53" t="s">
        <v>21</v>
      </c>
      <c r="B24" s="54"/>
      <c r="C24" s="55"/>
      <c r="D24" s="56"/>
      <c r="E24" s="57"/>
      <c r="F24" s="6" t="s">
        <v>134</v>
      </c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54" thickBot="1" x14ac:dyDescent="0.35">
      <c r="A26" s="62" t="s">
        <v>22</v>
      </c>
      <c r="B26" s="64"/>
      <c r="C26" s="64"/>
      <c r="D26" s="71"/>
      <c r="E26" s="66"/>
      <c r="F26" s="6" t="s">
        <v>134</v>
      </c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54" thickBot="1" x14ac:dyDescent="0.35">
      <c r="A28" s="73" t="s">
        <v>23</v>
      </c>
      <c r="B28" s="64"/>
      <c r="C28" s="63"/>
      <c r="D28" s="69"/>
      <c r="E28" s="68"/>
      <c r="F28" s="6" t="s">
        <v>134</v>
      </c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466.25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1125.25</v>
      </c>
    </row>
    <row r="100" spans="4:12" x14ac:dyDescent="0.3">
      <c r="D100" s="35">
        <f>D30</f>
        <v>634</v>
      </c>
      <c r="E100" s="35">
        <f>E30</f>
        <v>466.25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1125.25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BB4D0-CDFD-494B-9E2A-5C83F8AED45B}">
  <dimension ref="A1:L100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3" max="3" width="26.5546875" customWidth="1"/>
    <col min="4" max="4" width="10.554687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1.5546875" bestFit="1" customWidth="1"/>
  </cols>
  <sheetData>
    <row r="1" spans="1:12" ht="15" thickBot="1" x14ac:dyDescent="0.35">
      <c r="A1" s="288" t="s">
        <v>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96" t="s">
        <v>0</v>
      </c>
      <c r="C4" s="296"/>
      <c r="D4" s="295" t="s">
        <v>1</v>
      </c>
      <c r="E4" s="295" t="s">
        <v>2</v>
      </c>
      <c r="F4" s="300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6" t="s">
        <v>8</v>
      </c>
      <c r="L4" s="298" t="s">
        <v>9</v>
      </c>
    </row>
    <row r="5" spans="1:12" ht="39" customHeight="1" thickBot="1" x14ac:dyDescent="0.35">
      <c r="A5" s="281"/>
      <c r="B5" s="125" t="s">
        <v>10</v>
      </c>
      <c r="C5" s="125" t="s">
        <v>11</v>
      </c>
      <c r="D5" s="295"/>
      <c r="E5" s="295"/>
      <c r="F5" s="301"/>
      <c r="G5" s="295"/>
      <c r="H5" s="295"/>
      <c r="I5" s="295"/>
      <c r="J5" s="295"/>
      <c r="K5" s="297"/>
      <c r="L5" s="299"/>
    </row>
    <row r="6" spans="1:12" ht="40.200000000000003" thickBot="1" x14ac:dyDescent="0.35">
      <c r="A6" s="77" t="s">
        <v>12</v>
      </c>
      <c r="B6" s="49"/>
      <c r="C6" s="49"/>
      <c r="D6" s="78">
        <v>634</v>
      </c>
      <c r="E6" s="79">
        <v>932.5</v>
      </c>
      <c r="F6" s="48" t="s">
        <v>100</v>
      </c>
      <c r="G6" s="49"/>
      <c r="H6" s="49"/>
      <c r="I6" s="49"/>
      <c r="J6" s="49"/>
      <c r="K6" s="79">
        <v>25</v>
      </c>
      <c r="L6" s="61">
        <f>SUM(D6:K6)</f>
        <v>1591.5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40.200000000000003" thickBot="1" x14ac:dyDescent="0.35">
      <c r="A8" s="77" t="s">
        <v>13</v>
      </c>
      <c r="B8" s="49"/>
      <c r="C8" s="49"/>
      <c r="D8" s="78"/>
      <c r="E8" s="79"/>
      <c r="F8" s="48" t="s">
        <v>100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40.200000000000003" thickBot="1" x14ac:dyDescent="0.35">
      <c r="A10" s="62" t="s">
        <v>14</v>
      </c>
      <c r="B10" s="7"/>
      <c r="C10" s="7"/>
      <c r="D10" s="104"/>
      <c r="E10" s="106"/>
      <c r="F10" s="48" t="s">
        <v>100</v>
      </c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61"/>
    </row>
    <row r="12" spans="1:12" ht="40.200000000000003" thickBot="1" x14ac:dyDescent="0.35">
      <c r="A12" s="53" t="s">
        <v>15</v>
      </c>
      <c r="B12" s="54"/>
      <c r="C12" s="55"/>
      <c r="D12" s="104"/>
      <c r="E12" s="57"/>
      <c r="F12" s="48" t="s">
        <v>100</v>
      </c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48"/>
      <c r="G13" s="68"/>
      <c r="H13" s="69"/>
      <c r="I13" s="63"/>
      <c r="J13" s="69"/>
      <c r="K13" s="70"/>
      <c r="L13" s="61"/>
    </row>
    <row r="14" spans="1:12" ht="40.200000000000003" thickBot="1" x14ac:dyDescent="0.35">
      <c r="A14" s="53" t="s">
        <v>16</v>
      </c>
      <c r="B14" s="54"/>
      <c r="C14" s="55"/>
      <c r="D14" s="58"/>
      <c r="E14" s="57"/>
      <c r="F14" s="48" t="s">
        <v>100</v>
      </c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48"/>
      <c r="G15" s="68"/>
      <c r="H15" s="69"/>
      <c r="I15" s="63"/>
      <c r="J15" s="69"/>
      <c r="K15" s="70"/>
      <c r="L15" s="61"/>
    </row>
    <row r="16" spans="1:12" ht="40.200000000000003" thickBot="1" x14ac:dyDescent="0.35">
      <c r="A16" s="53" t="s">
        <v>17</v>
      </c>
      <c r="B16" s="54"/>
      <c r="C16" s="55"/>
      <c r="D16" s="56"/>
      <c r="E16" s="57"/>
      <c r="F16" s="48" t="s">
        <v>100</v>
      </c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48"/>
      <c r="G17" s="68"/>
      <c r="H17" s="69"/>
      <c r="I17" s="63"/>
      <c r="J17" s="69"/>
      <c r="K17" s="70"/>
      <c r="L17" s="61"/>
    </row>
    <row r="18" spans="1:12" ht="40.200000000000003" thickBot="1" x14ac:dyDescent="0.35">
      <c r="A18" s="53" t="s">
        <v>18</v>
      </c>
      <c r="B18" s="54"/>
      <c r="C18" s="55"/>
      <c r="D18" s="56"/>
      <c r="E18" s="57"/>
      <c r="F18" s="48" t="s">
        <v>100</v>
      </c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48"/>
      <c r="G19" s="68"/>
      <c r="H19" s="69"/>
      <c r="I19" s="63"/>
      <c r="J19" s="69"/>
      <c r="K19" s="70"/>
      <c r="L19" s="61"/>
    </row>
    <row r="20" spans="1:12" ht="40.200000000000003" thickBot="1" x14ac:dyDescent="0.35">
      <c r="A20" s="53" t="s">
        <v>19</v>
      </c>
      <c r="B20" s="54"/>
      <c r="C20" s="55"/>
      <c r="D20" s="56"/>
      <c r="E20" s="57"/>
      <c r="F20" s="48" t="s">
        <v>100</v>
      </c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48"/>
      <c r="G21" s="68"/>
      <c r="H21" s="69"/>
      <c r="I21" s="63"/>
      <c r="J21" s="69"/>
      <c r="K21" s="70"/>
      <c r="L21" s="61"/>
    </row>
    <row r="22" spans="1:12" ht="40.200000000000003" thickBot="1" x14ac:dyDescent="0.35">
      <c r="A22" s="53" t="s">
        <v>20</v>
      </c>
      <c r="B22" s="54"/>
      <c r="C22" s="55"/>
      <c r="D22" s="56"/>
      <c r="E22" s="57"/>
      <c r="F22" s="48" t="s">
        <v>100</v>
      </c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48"/>
      <c r="G23" s="68"/>
      <c r="H23" s="69"/>
      <c r="I23" s="63"/>
      <c r="J23" s="69"/>
      <c r="K23" s="70"/>
      <c r="L23" s="61"/>
    </row>
    <row r="24" spans="1:12" ht="40.200000000000003" thickBot="1" x14ac:dyDescent="0.35">
      <c r="A24" s="53" t="s">
        <v>21</v>
      </c>
      <c r="B24" s="54"/>
      <c r="C24" s="55"/>
      <c r="D24" s="56"/>
      <c r="E24" s="57"/>
      <c r="F24" s="48" t="s">
        <v>100</v>
      </c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48"/>
      <c r="G25" s="70"/>
      <c r="H25" s="69"/>
      <c r="I25" s="69"/>
      <c r="J25" s="69"/>
      <c r="K25" s="69"/>
      <c r="L25" s="61"/>
    </row>
    <row r="26" spans="1:12" ht="40.200000000000003" thickBot="1" x14ac:dyDescent="0.35">
      <c r="A26" s="62" t="s">
        <v>22</v>
      </c>
      <c r="B26" s="64"/>
      <c r="C26" s="64"/>
      <c r="D26" s="71"/>
      <c r="E26" s="66"/>
      <c r="F26" s="48" t="s">
        <v>100</v>
      </c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40.200000000000003" thickBot="1" x14ac:dyDescent="0.35">
      <c r="A28" s="73" t="s">
        <v>23</v>
      </c>
      <c r="B28" s="64"/>
      <c r="C28" s="63"/>
      <c r="D28" s="69"/>
      <c r="E28" s="68"/>
      <c r="F28" s="48" t="s">
        <v>100</v>
      </c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932.5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1591.5</v>
      </c>
    </row>
    <row r="100" spans="4:12" x14ac:dyDescent="0.3">
      <c r="D100" s="35">
        <f>D30</f>
        <v>634</v>
      </c>
      <c r="E100" s="35">
        <f>E30</f>
        <v>932.5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1591.5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B546-FB15-4EF3-8003-7D4F8DBA15B0}">
  <dimension ref="A1:L100"/>
  <sheetViews>
    <sheetView workbookViewId="0">
      <selection activeCell="D8" sqref="D8"/>
    </sheetView>
  </sheetViews>
  <sheetFormatPr defaultRowHeight="14.4" x14ac:dyDescent="0.3"/>
  <cols>
    <col min="1" max="1" width="11.33203125" customWidth="1"/>
    <col min="3" max="3" width="26.5546875" customWidth="1"/>
    <col min="4" max="4" width="10.554687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1.5546875" bestFit="1" customWidth="1"/>
  </cols>
  <sheetData>
    <row r="1" spans="1:12" ht="15" thickBot="1" x14ac:dyDescent="0.35">
      <c r="A1" s="288" t="s">
        <v>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96" t="s">
        <v>0</v>
      </c>
      <c r="C4" s="296"/>
      <c r="D4" s="295" t="s">
        <v>1</v>
      </c>
      <c r="E4" s="295" t="s">
        <v>2</v>
      </c>
      <c r="F4" s="300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6" t="s">
        <v>8</v>
      </c>
      <c r="L4" s="298" t="s">
        <v>9</v>
      </c>
    </row>
    <row r="5" spans="1:12" ht="39" customHeight="1" thickBot="1" x14ac:dyDescent="0.35">
      <c r="A5" s="281"/>
      <c r="B5" s="125" t="s">
        <v>10</v>
      </c>
      <c r="C5" s="125" t="s">
        <v>11</v>
      </c>
      <c r="D5" s="295"/>
      <c r="E5" s="295"/>
      <c r="F5" s="301"/>
      <c r="G5" s="295"/>
      <c r="H5" s="295"/>
      <c r="I5" s="295"/>
      <c r="J5" s="295"/>
      <c r="K5" s="297"/>
      <c r="L5" s="299"/>
    </row>
    <row r="6" spans="1:12" ht="43.8" thickBot="1" x14ac:dyDescent="0.35">
      <c r="A6" s="77" t="s">
        <v>12</v>
      </c>
      <c r="B6" s="49"/>
      <c r="C6" s="49"/>
      <c r="D6" s="78">
        <v>634</v>
      </c>
      <c r="E6" s="79">
        <v>932.5</v>
      </c>
      <c r="F6" s="209" t="s">
        <v>106</v>
      </c>
      <c r="G6" s="49"/>
      <c r="H6" s="49"/>
      <c r="I6" s="49"/>
      <c r="J6" s="49"/>
      <c r="K6" s="79"/>
      <c r="L6" s="61">
        <f>SUM(D6:K6)</f>
        <v>1566.5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43.8" thickBot="1" x14ac:dyDescent="0.35">
      <c r="A8" s="77" t="s">
        <v>13</v>
      </c>
      <c r="B8" s="49"/>
      <c r="C8" s="49"/>
      <c r="D8" s="78"/>
      <c r="E8" s="79"/>
      <c r="F8" s="209" t="s">
        <v>106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43.8" thickBot="1" x14ac:dyDescent="0.35">
      <c r="A10" s="62" t="s">
        <v>14</v>
      </c>
      <c r="B10" s="7"/>
      <c r="C10" s="7"/>
      <c r="D10" s="104"/>
      <c r="E10" s="106"/>
      <c r="F10" s="209" t="s">
        <v>106</v>
      </c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61"/>
    </row>
    <row r="12" spans="1:12" ht="43.8" thickBot="1" x14ac:dyDescent="0.35">
      <c r="A12" s="53" t="s">
        <v>15</v>
      </c>
      <c r="B12" s="54"/>
      <c r="C12" s="55"/>
      <c r="D12" s="104"/>
      <c r="E12" s="57"/>
      <c r="F12" s="209" t="s">
        <v>106</v>
      </c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61"/>
    </row>
    <row r="14" spans="1:12" ht="43.8" thickBot="1" x14ac:dyDescent="0.35">
      <c r="A14" s="53" t="s">
        <v>16</v>
      </c>
      <c r="B14" s="54"/>
      <c r="C14" s="55"/>
      <c r="D14" s="58"/>
      <c r="E14" s="57"/>
      <c r="F14" s="209" t="s">
        <v>106</v>
      </c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61"/>
    </row>
    <row r="16" spans="1:12" ht="43.8" thickBot="1" x14ac:dyDescent="0.35">
      <c r="A16" s="53" t="s">
        <v>17</v>
      </c>
      <c r="B16" s="54"/>
      <c r="C16" s="55"/>
      <c r="D16" s="56"/>
      <c r="E16" s="57"/>
      <c r="F16" s="209" t="s">
        <v>106</v>
      </c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61"/>
    </row>
    <row r="18" spans="1:12" ht="43.8" thickBot="1" x14ac:dyDescent="0.35">
      <c r="A18" s="53" t="s">
        <v>18</v>
      </c>
      <c r="B18" s="54"/>
      <c r="C18" s="55"/>
      <c r="D18" s="56"/>
      <c r="E18" s="57"/>
      <c r="F18" s="209" t="s">
        <v>106</v>
      </c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61"/>
    </row>
    <row r="20" spans="1:12" ht="43.8" thickBot="1" x14ac:dyDescent="0.35">
      <c r="A20" s="53" t="s">
        <v>19</v>
      </c>
      <c r="B20" s="54"/>
      <c r="C20" s="55"/>
      <c r="D20" s="56"/>
      <c r="E20" s="57"/>
      <c r="F20" s="209" t="s">
        <v>106</v>
      </c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209"/>
      <c r="G21" s="68"/>
      <c r="H21" s="69"/>
      <c r="I21" s="63"/>
      <c r="J21" s="69"/>
      <c r="K21" s="70"/>
      <c r="L21" s="61"/>
    </row>
    <row r="22" spans="1:12" ht="43.8" thickBot="1" x14ac:dyDescent="0.35">
      <c r="A22" s="53" t="s">
        <v>20</v>
      </c>
      <c r="B22" s="54"/>
      <c r="C22" s="55"/>
      <c r="D22" s="56"/>
      <c r="E22" s="57"/>
      <c r="F22" s="209" t="s">
        <v>106</v>
      </c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43.8" thickBot="1" x14ac:dyDescent="0.35">
      <c r="A24" s="53" t="s">
        <v>21</v>
      </c>
      <c r="B24" s="54"/>
      <c r="C24" s="55"/>
      <c r="D24" s="56"/>
      <c r="E24" s="57"/>
      <c r="F24" s="209" t="s">
        <v>106</v>
      </c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61"/>
    </row>
    <row r="26" spans="1:12" ht="43.8" thickBot="1" x14ac:dyDescent="0.35">
      <c r="A26" s="62" t="s">
        <v>22</v>
      </c>
      <c r="B26" s="64"/>
      <c r="C26" s="64"/>
      <c r="D26" s="71"/>
      <c r="E26" s="66"/>
      <c r="F26" s="209" t="s">
        <v>106</v>
      </c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43.8" thickBot="1" x14ac:dyDescent="0.35">
      <c r="A28" s="73" t="s">
        <v>23</v>
      </c>
      <c r="B28" s="64"/>
      <c r="C28" s="63"/>
      <c r="D28" s="69"/>
      <c r="E28" s="68"/>
      <c r="F28" s="209" t="s">
        <v>106</v>
      </c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932.5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1566.5</v>
      </c>
    </row>
    <row r="100" spans="4:12" x14ac:dyDescent="0.3">
      <c r="D100" s="35">
        <f>D30</f>
        <v>634</v>
      </c>
      <c r="E100" s="35">
        <f>E30</f>
        <v>932.5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1566.5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5F6B-0228-40E9-B749-59FDF60059D0}">
  <dimension ref="A1:L100"/>
  <sheetViews>
    <sheetView workbookViewId="0">
      <selection activeCell="E6" sqref="E6"/>
    </sheetView>
  </sheetViews>
  <sheetFormatPr defaultRowHeight="14.4" x14ac:dyDescent="0.3"/>
  <cols>
    <col min="1" max="1" width="11.33203125" customWidth="1"/>
    <col min="3" max="3" width="26.6640625" customWidth="1"/>
    <col min="4" max="4" width="11.33203125" customWidth="1"/>
    <col min="5" max="5" width="13.44140625" customWidth="1"/>
    <col min="6" max="6" width="18.6640625" customWidth="1"/>
    <col min="7" max="8" width="16.33203125" customWidth="1"/>
    <col min="10" max="10" width="11" customWidth="1"/>
    <col min="11" max="11" width="16" customWidth="1"/>
    <col min="12" max="12" width="11.44140625" bestFit="1" customWidth="1"/>
  </cols>
  <sheetData>
    <row r="1" spans="1:12" ht="15" thickBot="1" x14ac:dyDescent="0.35">
      <c r="A1" s="278" t="s">
        <v>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ht="15" thickBot="1" x14ac:dyDescent="0.3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80"/>
    </row>
    <row r="3" spans="1:12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7"/>
    </row>
    <row r="4" spans="1:12" ht="15" customHeight="1" thickBot="1" x14ac:dyDescent="0.35">
      <c r="A4" s="281" t="s">
        <v>141</v>
      </c>
      <c r="B4" s="303" t="s">
        <v>0</v>
      </c>
      <c r="C4" s="303"/>
      <c r="D4" s="302" t="s">
        <v>1</v>
      </c>
      <c r="E4" s="302" t="s">
        <v>2</v>
      </c>
      <c r="F4" s="304" t="s">
        <v>3</v>
      </c>
      <c r="G4" s="302" t="s">
        <v>4</v>
      </c>
      <c r="H4" s="302" t="s">
        <v>5</v>
      </c>
      <c r="I4" s="302" t="s">
        <v>6</v>
      </c>
      <c r="J4" s="302" t="s">
        <v>7</v>
      </c>
      <c r="K4" s="303" t="s">
        <v>8</v>
      </c>
      <c r="L4" s="286" t="s">
        <v>9</v>
      </c>
    </row>
    <row r="5" spans="1:12" ht="28.2" customHeight="1" thickBot="1" x14ac:dyDescent="0.35">
      <c r="A5" s="281"/>
      <c r="B5" s="42" t="s">
        <v>10</v>
      </c>
      <c r="C5" s="42" t="s">
        <v>11</v>
      </c>
      <c r="D5" s="302"/>
      <c r="E5" s="302"/>
      <c r="F5" s="305"/>
      <c r="G5" s="302"/>
      <c r="H5" s="302"/>
      <c r="I5" s="302"/>
      <c r="J5" s="302"/>
      <c r="K5" s="303"/>
      <c r="L5" s="287"/>
    </row>
    <row r="6" spans="1:12" ht="15" thickBot="1" x14ac:dyDescent="0.35">
      <c r="A6" s="43" t="s">
        <v>12</v>
      </c>
      <c r="B6" s="44"/>
      <c r="C6" s="45"/>
      <c r="D6" s="46">
        <v>634</v>
      </c>
      <c r="E6" s="47"/>
      <c r="F6" s="126"/>
      <c r="G6" s="47"/>
      <c r="H6" s="47"/>
      <c r="I6" s="49"/>
      <c r="J6" s="47"/>
      <c r="K6" s="47"/>
      <c r="L6" s="50">
        <f>SUM(D6:E6:K6)</f>
        <v>634</v>
      </c>
    </row>
    <row r="7" spans="1:12" ht="15" thickBot="1" x14ac:dyDescent="0.35">
      <c r="A7" s="43"/>
      <c r="B7" s="45"/>
      <c r="C7" s="45"/>
      <c r="D7" s="46"/>
      <c r="E7" s="47"/>
      <c r="F7" s="47"/>
      <c r="G7" s="47"/>
      <c r="H7" s="47"/>
      <c r="I7" s="51"/>
      <c r="J7" s="47"/>
      <c r="K7" s="47"/>
      <c r="L7" s="50"/>
    </row>
    <row r="8" spans="1:12" ht="15" thickBot="1" x14ac:dyDescent="0.35">
      <c r="A8" s="43" t="s">
        <v>13</v>
      </c>
      <c r="B8" s="127"/>
      <c r="C8" s="45"/>
      <c r="D8" s="46"/>
      <c r="E8" s="47"/>
      <c r="F8" s="126"/>
      <c r="G8" s="47"/>
      <c r="H8" s="47"/>
      <c r="I8" s="49"/>
      <c r="J8" s="47"/>
      <c r="K8" s="47"/>
      <c r="L8" s="50">
        <f>SUM(D8:E8:K8)</f>
        <v>0</v>
      </c>
    </row>
    <row r="9" spans="1:12" ht="15" thickBot="1" x14ac:dyDescent="0.35">
      <c r="A9" s="43"/>
      <c r="B9" s="128"/>
      <c r="C9" s="45"/>
      <c r="D9" s="47"/>
      <c r="E9" s="47"/>
      <c r="F9" s="47"/>
      <c r="G9" s="47"/>
      <c r="H9" s="47"/>
      <c r="I9" s="51"/>
      <c r="J9" s="47"/>
      <c r="K9" s="47"/>
      <c r="L9" s="50"/>
    </row>
    <row r="10" spans="1:12" ht="15" thickBot="1" x14ac:dyDescent="0.35">
      <c r="A10" s="43" t="s">
        <v>14</v>
      </c>
      <c r="B10" s="45"/>
      <c r="C10" s="45"/>
      <c r="D10" s="47"/>
      <c r="E10" s="47"/>
      <c r="F10" s="126"/>
      <c r="G10" s="47"/>
      <c r="H10" s="47"/>
      <c r="I10" s="47"/>
      <c r="J10" s="47"/>
      <c r="K10" s="47"/>
      <c r="L10" s="50">
        <f>SUM(D10:E10:K10)</f>
        <v>0</v>
      </c>
    </row>
    <row r="11" spans="1:12" ht="15" thickBot="1" x14ac:dyDescent="0.35">
      <c r="A11" s="129"/>
      <c r="B11" s="130"/>
      <c r="C11" s="129"/>
      <c r="D11" s="131"/>
      <c r="E11" s="132"/>
      <c r="F11" s="132"/>
      <c r="G11" s="133"/>
      <c r="H11" s="132"/>
      <c r="I11" s="130"/>
      <c r="J11" s="132"/>
      <c r="K11" s="134"/>
      <c r="L11" s="50"/>
    </row>
    <row r="12" spans="1:12" ht="15" thickBot="1" x14ac:dyDescent="0.35">
      <c r="A12" s="135" t="s">
        <v>15</v>
      </c>
      <c r="B12" s="34"/>
      <c r="C12" s="136"/>
      <c r="D12" s="47"/>
      <c r="E12" s="47"/>
      <c r="F12" s="126"/>
      <c r="G12" s="137"/>
      <c r="H12" s="138"/>
      <c r="I12" s="34"/>
      <c r="J12" s="138"/>
      <c r="K12" s="139"/>
      <c r="L12" s="50">
        <f>SUM(D12:E12:K12)</f>
        <v>0</v>
      </c>
    </row>
    <row r="13" spans="1:12" ht="15" thickBot="1" x14ac:dyDescent="0.35">
      <c r="A13" s="129"/>
      <c r="B13" s="130"/>
      <c r="C13" s="129"/>
      <c r="D13" s="131"/>
      <c r="E13" s="132"/>
      <c r="F13" s="132"/>
      <c r="G13" s="133"/>
      <c r="H13" s="132"/>
      <c r="I13" s="130"/>
      <c r="J13" s="132"/>
      <c r="K13" s="134"/>
      <c r="L13" s="50"/>
    </row>
    <row r="14" spans="1:12" ht="15" thickBot="1" x14ac:dyDescent="0.35">
      <c r="A14" s="135" t="s">
        <v>16</v>
      </c>
      <c r="B14" s="34"/>
      <c r="C14" s="136"/>
      <c r="D14" s="137"/>
      <c r="E14" s="138"/>
      <c r="F14" s="126"/>
      <c r="G14" s="140"/>
      <c r="H14" s="138"/>
      <c r="I14" s="34"/>
      <c r="J14" s="138"/>
      <c r="K14" s="139"/>
      <c r="L14" s="50">
        <f>SUM(D14:E14:K14)</f>
        <v>0</v>
      </c>
    </row>
    <row r="15" spans="1:12" ht="15" thickBot="1" x14ac:dyDescent="0.35">
      <c r="A15" s="129"/>
      <c r="B15" s="130"/>
      <c r="C15" s="129"/>
      <c r="D15" s="133"/>
      <c r="E15" s="132"/>
      <c r="F15" s="132"/>
      <c r="G15" s="133"/>
      <c r="H15" s="132"/>
      <c r="I15" s="130"/>
      <c r="J15" s="132"/>
      <c r="K15" s="134"/>
      <c r="L15" s="50"/>
    </row>
    <row r="16" spans="1:12" ht="15" thickBot="1" x14ac:dyDescent="0.35">
      <c r="A16" s="135" t="s">
        <v>17</v>
      </c>
      <c r="B16" s="34"/>
      <c r="C16" s="136"/>
      <c r="D16" s="141"/>
      <c r="E16" s="138"/>
      <c r="F16" s="126"/>
      <c r="G16" s="137"/>
      <c r="H16" s="138"/>
      <c r="I16" s="34"/>
      <c r="J16" s="138"/>
      <c r="K16" s="139"/>
      <c r="L16" s="50">
        <f>SUM(D16:E16:K16)</f>
        <v>0</v>
      </c>
    </row>
    <row r="17" spans="1:12" ht="15" thickBot="1" x14ac:dyDescent="0.35">
      <c r="A17" s="129"/>
      <c r="B17" s="130"/>
      <c r="C17" s="129"/>
      <c r="D17" s="133"/>
      <c r="E17" s="132"/>
      <c r="F17" s="132"/>
      <c r="G17" s="133"/>
      <c r="H17" s="132"/>
      <c r="I17" s="130"/>
      <c r="J17" s="132"/>
      <c r="K17" s="134"/>
      <c r="L17" s="50"/>
    </row>
    <row r="18" spans="1:12" ht="15" thickBot="1" x14ac:dyDescent="0.35">
      <c r="A18" s="15" t="s">
        <v>18</v>
      </c>
      <c r="B18" s="16"/>
      <c r="C18" s="17"/>
      <c r="D18" s="21"/>
      <c r="E18" s="19"/>
      <c r="F18" s="126"/>
      <c r="G18" s="18"/>
      <c r="H18" s="19"/>
      <c r="I18" s="16"/>
      <c r="J18" s="19"/>
      <c r="K18" s="20"/>
      <c r="L18" s="50">
        <f>SUM(D18:E18:K18)</f>
        <v>0</v>
      </c>
    </row>
    <row r="19" spans="1:12" ht="15" thickBot="1" x14ac:dyDescent="0.35">
      <c r="A19" s="9"/>
      <c r="B19" s="10"/>
      <c r="C19" s="9"/>
      <c r="D19" s="13"/>
      <c r="E19" s="12"/>
      <c r="F19" s="12"/>
      <c r="G19" s="13"/>
      <c r="H19" s="12"/>
      <c r="I19" s="10"/>
      <c r="J19" s="12"/>
      <c r="K19" s="14"/>
      <c r="L19" s="50"/>
    </row>
    <row r="20" spans="1:12" ht="15" thickBot="1" x14ac:dyDescent="0.35">
      <c r="A20" s="15" t="s">
        <v>19</v>
      </c>
      <c r="B20" s="22"/>
      <c r="C20" s="23"/>
      <c r="D20" s="24"/>
      <c r="E20" s="25"/>
      <c r="F20" s="126"/>
      <c r="G20" s="26"/>
      <c r="H20" s="25"/>
      <c r="I20" s="27"/>
      <c r="J20" s="25"/>
      <c r="K20" s="28"/>
      <c r="L20" s="50">
        <f>SUM(D20:E20:K20)</f>
        <v>0</v>
      </c>
    </row>
    <row r="21" spans="1:12" ht="15" thickBot="1" x14ac:dyDescent="0.35">
      <c r="A21" s="3"/>
      <c r="B21" s="10"/>
      <c r="C21" s="9"/>
      <c r="D21" s="11"/>
      <c r="E21" s="12"/>
      <c r="F21" s="12"/>
      <c r="G21" s="13"/>
      <c r="H21" s="12"/>
      <c r="I21" s="29"/>
      <c r="J21" s="12"/>
      <c r="K21" s="13"/>
      <c r="L21" s="50"/>
    </row>
    <row r="22" spans="1:12" ht="15" thickBot="1" x14ac:dyDescent="0.35">
      <c r="A22" s="15" t="s">
        <v>20</v>
      </c>
      <c r="B22" s="16"/>
      <c r="C22" s="17"/>
      <c r="D22" s="21"/>
      <c r="E22" s="19"/>
      <c r="F22" s="126"/>
      <c r="G22" s="18"/>
      <c r="H22" s="19"/>
      <c r="I22" s="16"/>
      <c r="J22" s="19"/>
      <c r="K22" s="20"/>
      <c r="L22" s="50">
        <f>SUM(D22:E22:K22)</f>
        <v>0</v>
      </c>
    </row>
    <row r="23" spans="1:12" ht="15" thickBot="1" x14ac:dyDescent="0.35">
      <c r="A23" s="3"/>
      <c r="B23" s="10"/>
      <c r="C23" s="9"/>
      <c r="D23" s="13"/>
      <c r="E23" s="12"/>
      <c r="F23" s="12"/>
      <c r="G23" s="13"/>
      <c r="H23" s="12"/>
      <c r="I23" s="10"/>
      <c r="J23" s="12"/>
      <c r="K23" s="14"/>
      <c r="L23" s="50"/>
    </row>
    <row r="24" spans="1:12" ht="15" thickBot="1" x14ac:dyDescent="0.35">
      <c r="A24" s="15" t="s">
        <v>21</v>
      </c>
      <c r="B24" s="16"/>
      <c r="C24" s="17"/>
      <c r="D24" s="21"/>
      <c r="E24" s="19"/>
      <c r="F24" s="126"/>
      <c r="G24" s="16"/>
      <c r="H24" s="17"/>
      <c r="I24" s="16"/>
      <c r="J24" s="17"/>
      <c r="K24" s="20"/>
      <c r="L24" s="50">
        <f>SUM(D24:E24:K24)</f>
        <v>0</v>
      </c>
    </row>
    <row r="25" spans="1:12" ht="15" thickBot="1" x14ac:dyDescent="0.35">
      <c r="A25" s="9"/>
      <c r="B25" s="10"/>
      <c r="C25" s="9"/>
      <c r="D25" s="13"/>
      <c r="E25" s="30"/>
      <c r="F25" s="12"/>
      <c r="G25" s="13"/>
      <c r="H25" s="12"/>
      <c r="I25" s="13"/>
      <c r="J25" s="12"/>
      <c r="K25" s="14"/>
      <c r="L25" s="50"/>
    </row>
    <row r="26" spans="1:12" ht="18.75" customHeight="1" thickBot="1" x14ac:dyDescent="0.35">
      <c r="A26" s="3" t="s">
        <v>22</v>
      </c>
      <c r="B26" s="9"/>
      <c r="C26" s="10"/>
      <c r="D26" s="31"/>
      <c r="E26" s="13"/>
      <c r="F26" s="126"/>
      <c r="G26" s="9"/>
      <c r="H26" s="10"/>
      <c r="I26" s="9"/>
      <c r="J26" s="10"/>
      <c r="K26" s="12"/>
      <c r="L26" s="50">
        <f>SUM(D26:E26:K26)</f>
        <v>0</v>
      </c>
    </row>
    <row r="27" spans="1:12" ht="15" thickBot="1" x14ac:dyDescent="0.35">
      <c r="A27" s="32"/>
      <c r="B27" s="9"/>
      <c r="C27" s="10"/>
      <c r="D27" s="12"/>
      <c r="E27" s="13"/>
      <c r="F27" s="12"/>
      <c r="G27" s="12"/>
      <c r="H27" s="13"/>
      <c r="I27" s="12"/>
      <c r="J27" s="13"/>
      <c r="K27" s="12"/>
      <c r="L27" s="50"/>
    </row>
    <row r="28" spans="1:12" ht="15" thickBot="1" x14ac:dyDescent="0.35">
      <c r="A28" s="33" t="s">
        <v>23</v>
      </c>
      <c r="B28" s="9"/>
      <c r="C28" s="10"/>
      <c r="D28" s="12"/>
      <c r="E28" s="13"/>
      <c r="F28" s="126"/>
      <c r="G28" s="12"/>
      <c r="H28" s="13"/>
      <c r="I28" s="12"/>
      <c r="J28" s="13"/>
      <c r="K28" s="12"/>
      <c r="L28" s="50">
        <f>SUM(D28:E28:K28)</f>
        <v>0</v>
      </c>
    </row>
    <row r="29" spans="1:12" ht="15" thickBot="1" x14ac:dyDescent="0.35">
      <c r="A29" s="32"/>
      <c r="B29" s="9"/>
      <c r="C29" s="10"/>
      <c r="D29" s="12"/>
      <c r="E29" s="13"/>
      <c r="F29" s="12"/>
      <c r="G29" s="12"/>
      <c r="H29" s="13"/>
      <c r="I29" s="12"/>
      <c r="J29" s="13"/>
      <c r="K29" s="12"/>
      <c r="L29" s="8"/>
    </row>
    <row r="30" spans="1:12" ht="15" thickBot="1" x14ac:dyDescent="0.35">
      <c r="A30" s="33" t="s">
        <v>9</v>
      </c>
      <c r="B30" s="9"/>
      <c r="C30" s="10"/>
      <c r="D30" s="8">
        <f>SUM(D6,D8,D10,D12,D14,D16,D18,D20,D22,D24,D26,D28)</f>
        <v>634</v>
      </c>
      <c r="E30" s="8">
        <f t="shared" ref="E30:K30" si="0">SUM(E6,E8,E10,E12,E14,E16,E18,E20,E22,E24,E26,E28)</f>
        <v>0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>SUM(L6:L29)</f>
        <v>634</v>
      </c>
    </row>
    <row r="100" spans="4:12" x14ac:dyDescent="0.3">
      <c r="D100" s="35">
        <f>D30</f>
        <v>634</v>
      </c>
      <c r="E100" s="35">
        <f t="shared" ref="E100:L100" si="1">E30</f>
        <v>0</v>
      </c>
      <c r="F100" s="35">
        <f t="shared" si="1"/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EA62-E690-4E9B-8DE8-878E8361AEAC}">
  <dimension ref="A1:L100"/>
  <sheetViews>
    <sheetView workbookViewId="0">
      <selection activeCell="D6" sqref="D6"/>
    </sheetView>
  </sheetViews>
  <sheetFormatPr defaultRowHeight="14.4" x14ac:dyDescent="0.3"/>
  <cols>
    <col min="1" max="1" width="11.33203125" customWidth="1"/>
    <col min="3" max="3" width="27.33203125" customWidth="1"/>
    <col min="4" max="4" width="10.6640625" customWidth="1"/>
    <col min="5" max="6" width="14.6640625" customWidth="1"/>
    <col min="7" max="7" width="16.33203125" customWidth="1"/>
    <col min="8" max="8" width="16.6640625" customWidth="1"/>
    <col min="10" max="10" width="12" customWidth="1"/>
    <col min="11" max="11" width="16.33203125" customWidth="1"/>
    <col min="12" max="12" width="12.109375" customWidth="1"/>
  </cols>
  <sheetData>
    <row r="1" spans="1:12" ht="15" thickBot="1" x14ac:dyDescent="0.35">
      <c r="A1" s="288" t="s">
        <v>38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303" t="s">
        <v>0</v>
      </c>
      <c r="C4" s="303"/>
      <c r="D4" s="302" t="s">
        <v>1</v>
      </c>
      <c r="E4" s="302" t="s">
        <v>2</v>
      </c>
      <c r="F4" s="306" t="s">
        <v>3</v>
      </c>
      <c r="G4" s="302" t="s">
        <v>4</v>
      </c>
      <c r="H4" s="302" t="s">
        <v>5</v>
      </c>
      <c r="I4" s="302" t="s">
        <v>6</v>
      </c>
      <c r="J4" s="302" t="s">
        <v>7</v>
      </c>
      <c r="K4" s="303" t="s">
        <v>8</v>
      </c>
      <c r="L4" s="286" t="s">
        <v>9</v>
      </c>
    </row>
    <row r="5" spans="1:12" ht="24.75" customHeight="1" thickBot="1" x14ac:dyDescent="0.35">
      <c r="A5" s="281"/>
      <c r="B5" s="42" t="s">
        <v>10</v>
      </c>
      <c r="C5" s="42" t="s">
        <v>11</v>
      </c>
      <c r="D5" s="302"/>
      <c r="E5" s="302"/>
      <c r="F5" s="307"/>
      <c r="G5" s="302"/>
      <c r="H5" s="302"/>
      <c r="I5" s="302"/>
      <c r="J5" s="302"/>
      <c r="K5" s="303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42"/>
      <c r="G6" s="49"/>
      <c r="H6" s="49"/>
      <c r="I6" s="49"/>
      <c r="J6" s="49"/>
      <c r="K6" s="79"/>
      <c r="L6" s="61">
        <f>SUM(D6:K6)</f>
        <v>634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42"/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77"/>
      <c r="B9" s="49"/>
      <c r="C9" s="49"/>
      <c r="D9" s="78"/>
      <c r="E9" s="49"/>
      <c r="F9" s="49"/>
      <c r="G9" s="49"/>
      <c r="H9" s="49"/>
      <c r="I9" s="49"/>
      <c r="J9" s="49"/>
      <c r="K9" s="79"/>
      <c r="L9" s="61"/>
    </row>
    <row r="10" spans="1:12" ht="15" thickBot="1" x14ac:dyDescent="0.35">
      <c r="A10" s="77" t="s">
        <v>14</v>
      </c>
      <c r="B10" s="49"/>
      <c r="C10" s="49"/>
      <c r="D10" s="78"/>
      <c r="E10" s="79"/>
      <c r="F10" s="142"/>
      <c r="G10" s="49"/>
      <c r="H10" s="49"/>
      <c r="I10" s="49"/>
      <c r="J10" s="49"/>
      <c r="K10" s="79"/>
      <c r="L10" s="61">
        <f t="shared" si="0"/>
        <v>0</v>
      </c>
    </row>
    <row r="11" spans="1:12" ht="15" thickBot="1" x14ac:dyDescent="0.35">
      <c r="A11" s="81"/>
      <c r="B11" s="82"/>
      <c r="C11" s="81"/>
      <c r="D11" s="83"/>
      <c r="E11" s="84"/>
      <c r="F11" s="87"/>
      <c r="G11" s="86"/>
      <c r="H11" s="87"/>
      <c r="I11" s="82"/>
      <c r="J11" s="87"/>
      <c r="K11" s="88"/>
      <c r="L11" s="61"/>
    </row>
    <row r="12" spans="1:12" ht="15" thickBot="1" x14ac:dyDescent="0.35">
      <c r="A12" s="53" t="s">
        <v>15</v>
      </c>
      <c r="B12" s="54"/>
      <c r="C12" s="55"/>
      <c r="D12" s="78"/>
      <c r="E12" s="79"/>
      <c r="F12" s="142"/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42"/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142"/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143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42"/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42"/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42"/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42"/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42"/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42"/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4674-B32D-4E24-A80C-2C3B8888C798}">
  <dimension ref="A1:L100"/>
  <sheetViews>
    <sheetView workbookViewId="0">
      <selection activeCell="D6" sqref="D6"/>
    </sheetView>
  </sheetViews>
  <sheetFormatPr defaultRowHeight="14.4" x14ac:dyDescent="0.3"/>
  <cols>
    <col min="1" max="1" width="11.44140625" customWidth="1"/>
    <col min="3" max="3" width="28.33203125" customWidth="1"/>
    <col min="4" max="4" width="11.33203125" customWidth="1"/>
    <col min="5" max="6" width="13.6640625" customWidth="1"/>
    <col min="7" max="8" width="16.6640625" customWidth="1"/>
    <col min="10" max="10" width="11.33203125" customWidth="1"/>
    <col min="11" max="11" width="16.5546875" customWidth="1"/>
    <col min="12" max="12" width="10.5546875" customWidth="1"/>
  </cols>
  <sheetData>
    <row r="1" spans="1:12" ht="15.75" customHeight="1" thickBot="1" x14ac:dyDescent="0.35">
      <c r="A1" s="288" t="s">
        <v>40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8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62" t="s">
        <v>12</v>
      </c>
      <c r="B6" s="7"/>
      <c r="C6" s="7"/>
      <c r="D6" s="104">
        <v>634</v>
      </c>
      <c r="E6" s="106"/>
      <c r="F6" s="106"/>
      <c r="G6" s="7"/>
      <c r="H6" s="7"/>
      <c r="I6" s="7"/>
      <c r="J6" s="7"/>
      <c r="K6" s="106"/>
      <c r="L6" s="74">
        <f>SUM(D6:K6)</f>
        <v>634</v>
      </c>
    </row>
    <row r="7" spans="1:12" ht="15" thickBot="1" x14ac:dyDescent="0.35">
      <c r="A7" s="62"/>
      <c r="B7" s="7"/>
      <c r="C7" s="7"/>
      <c r="D7" s="104"/>
      <c r="E7" s="7"/>
      <c r="F7" s="7"/>
      <c r="G7" s="7"/>
      <c r="H7" s="7"/>
      <c r="I7" s="7"/>
      <c r="J7" s="7"/>
      <c r="K7" s="106"/>
      <c r="L7" s="74"/>
    </row>
    <row r="8" spans="1:12" ht="15" thickBot="1" x14ac:dyDescent="0.35">
      <c r="A8" s="62" t="s">
        <v>13</v>
      </c>
      <c r="B8" s="7"/>
      <c r="C8" s="7"/>
      <c r="D8" s="104"/>
      <c r="E8" s="106"/>
      <c r="F8" s="106"/>
      <c r="G8" s="7"/>
      <c r="H8" s="7"/>
      <c r="I8" s="7"/>
      <c r="J8" s="7"/>
      <c r="K8" s="106"/>
      <c r="L8" s="74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74"/>
    </row>
    <row r="10" spans="1:12" ht="15" thickBot="1" x14ac:dyDescent="0.35">
      <c r="A10" s="62" t="s">
        <v>14</v>
      </c>
      <c r="B10" s="7"/>
      <c r="C10" s="7"/>
      <c r="D10" s="104"/>
      <c r="E10" s="106"/>
      <c r="F10" s="106"/>
      <c r="G10" s="7"/>
      <c r="H10" s="7"/>
      <c r="I10" s="7"/>
      <c r="J10" s="7"/>
      <c r="K10" s="106"/>
      <c r="L10" s="74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56"/>
      <c r="E12" s="57"/>
      <c r="F12" s="59"/>
      <c r="G12" s="58"/>
      <c r="H12" s="59"/>
      <c r="I12" s="54"/>
      <c r="J12" s="59"/>
      <c r="K12" s="60"/>
      <c r="L12" s="74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59"/>
      <c r="G14" s="58"/>
      <c r="H14" s="59"/>
      <c r="I14" s="54"/>
      <c r="J14" s="59"/>
      <c r="K14" s="60"/>
      <c r="L14" s="74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59"/>
      <c r="G16" s="58"/>
      <c r="H16" s="59"/>
      <c r="I16" s="54"/>
      <c r="J16" s="59"/>
      <c r="K16" s="60"/>
      <c r="L16" s="74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74"/>
    </row>
    <row r="18" spans="1:12" ht="15" thickBot="1" x14ac:dyDescent="0.35">
      <c r="A18" s="53" t="s">
        <v>18</v>
      </c>
      <c r="B18" s="54"/>
      <c r="C18" s="55"/>
      <c r="D18" s="56"/>
      <c r="E18" s="57"/>
      <c r="F18" s="59"/>
      <c r="G18" s="58"/>
      <c r="H18" s="59"/>
      <c r="I18" s="54"/>
      <c r="J18" s="59"/>
      <c r="K18" s="60"/>
      <c r="L18" s="74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74"/>
    </row>
    <row r="20" spans="1:12" ht="15" thickBot="1" x14ac:dyDescent="0.35">
      <c r="A20" s="53" t="s">
        <v>19</v>
      </c>
      <c r="B20" s="54"/>
      <c r="C20" s="55"/>
      <c r="D20" s="56"/>
      <c r="E20" s="57"/>
      <c r="F20" s="59"/>
      <c r="G20" s="58"/>
      <c r="H20" s="59"/>
      <c r="I20" s="54"/>
      <c r="J20" s="59"/>
      <c r="K20" s="60"/>
      <c r="L20" s="74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74"/>
    </row>
    <row r="22" spans="1:12" ht="15" thickBot="1" x14ac:dyDescent="0.35">
      <c r="A22" s="53" t="s">
        <v>20</v>
      </c>
      <c r="B22" s="54"/>
      <c r="C22" s="55"/>
      <c r="D22" s="56"/>
      <c r="E22" s="57"/>
      <c r="F22" s="59"/>
      <c r="G22" s="58"/>
      <c r="H22" s="59"/>
      <c r="I22" s="54"/>
      <c r="J22" s="59"/>
      <c r="K22" s="60"/>
      <c r="L22" s="74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59"/>
      <c r="G24" s="54"/>
      <c r="H24" s="55"/>
      <c r="I24" s="54"/>
      <c r="J24" s="55"/>
      <c r="K24" s="60"/>
      <c r="L24" s="74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69"/>
      <c r="G26" s="72"/>
      <c r="H26" s="64"/>
      <c r="I26" s="64"/>
      <c r="J26" s="64"/>
      <c r="K26" s="70"/>
      <c r="L26" s="74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69"/>
      <c r="G28" s="70"/>
      <c r="H28" s="68"/>
      <c r="I28" s="69"/>
      <c r="J28" s="68"/>
      <c r="K28" s="69"/>
      <c r="L28" s="74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22469-5F98-420B-A2C0-9BD94F2F60ED}">
  <dimension ref="A1:L100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3" max="3" width="27.33203125" customWidth="1"/>
    <col min="4" max="4" width="10.6640625" customWidth="1"/>
    <col min="5" max="6" width="14.6640625" customWidth="1"/>
    <col min="7" max="7" width="16.33203125" customWidth="1"/>
    <col min="8" max="8" width="16.6640625" customWidth="1"/>
    <col min="10" max="10" width="12" customWidth="1"/>
    <col min="11" max="11" width="16.33203125" customWidth="1"/>
    <col min="12" max="12" width="12.109375" customWidth="1"/>
  </cols>
  <sheetData>
    <row r="1" spans="1:12" ht="15" thickBot="1" x14ac:dyDescent="0.35">
      <c r="A1" s="288" t="s">
        <v>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303" t="s">
        <v>0</v>
      </c>
      <c r="C4" s="303"/>
      <c r="D4" s="302" t="s">
        <v>1</v>
      </c>
      <c r="E4" s="302" t="s">
        <v>2</v>
      </c>
      <c r="F4" s="306" t="s">
        <v>3</v>
      </c>
      <c r="G4" s="302" t="s">
        <v>4</v>
      </c>
      <c r="H4" s="302" t="s">
        <v>5</v>
      </c>
      <c r="I4" s="302" t="s">
        <v>6</v>
      </c>
      <c r="J4" s="302" t="s">
        <v>7</v>
      </c>
      <c r="K4" s="303" t="s">
        <v>8</v>
      </c>
      <c r="L4" s="286" t="s">
        <v>9</v>
      </c>
    </row>
    <row r="5" spans="1:12" ht="24.75" customHeight="1" thickBot="1" x14ac:dyDescent="0.35">
      <c r="A5" s="281"/>
      <c r="B5" s="42" t="s">
        <v>10</v>
      </c>
      <c r="C5" s="42" t="s">
        <v>11</v>
      </c>
      <c r="D5" s="302"/>
      <c r="E5" s="302"/>
      <c r="F5" s="307"/>
      <c r="G5" s="302"/>
      <c r="H5" s="302"/>
      <c r="I5" s="302"/>
      <c r="J5" s="302"/>
      <c r="K5" s="303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228"/>
      <c r="G6" s="49"/>
      <c r="H6" s="49"/>
      <c r="I6" s="49"/>
      <c r="J6" s="49"/>
      <c r="K6" s="79">
        <v>25</v>
      </c>
      <c r="L6" s="61">
        <f>SUM(D6:K6)</f>
        <v>659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42"/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77"/>
      <c r="B9" s="49"/>
      <c r="C9" s="49"/>
      <c r="D9" s="78"/>
      <c r="E9" s="49"/>
      <c r="F9" s="49"/>
      <c r="G9" s="49"/>
      <c r="H9" s="49"/>
      <c r="I9" s="49"/>
      <c r="J9" s="49"/>
      <c r="K9" s="79"/>
      <c r="L9" s="61"/>
    </row>
    <row r="10" spans="1:12" ht="15" thickBot="1" x14ac:dyDescent="0.35">
      <c r="A10" s="77" t="s">
        <v>14</v>
      </c>
      <c r="B10" s="49"/>
      <c r="C10" s="49"/>
      <c r="D10" s="78"/>
      <c r="E10" s="79"/>
      <c r="F10" s="142"/>
      <c r="G10" s="49"/>
      <c r="H10" s="49"/>
      <c r="I10" s="49"/>
      <c r="J10" s="49"/>
      <c r="K10" s="79"/>
      <c r="L10" s="61">
        <f t="shared" si="0"/>
        <v>0</v>
      </c>
    </row>
    <row r="11" spans="1:12" ht="15" thickBot="1" x14ac:dyDescent="0.35">
      <c r="A11" s="81"/>
      <c r="B11" s="82"/>
      <c r="C11" s="81"/>
      <c r="D11" s="83"/>
      <c r="E11" s="84"/>
      <c r="F11" s="87"/>
      <c r="G11" s="86"/>
      <c r="H11" s="87"/>
      <c r="I11" s="82"/>
      <c r="J11" s="87"/>
      <c r="K11" s="88"/>
      <c r="L11" s="61"/>
    </row>
    <row r="12" spans="1:12" ht="15" thickBot="1" x14ac:dyDescent="0.35">
      <c r="A12" s="53" t="s">
        <v>15</v>
      </c>
      <c r="B12" s="54"/>
      <c r="C12" s="55"/>
      <c r="D12" s="78"/>
      <c r="E12" s="79"/>
      <c r="F12" s="142"/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42"/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142"/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143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42"/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42"/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42"/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42"/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42"/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42"/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659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58E9-8A3C-4482-A65E-03E345982A1E}">
  <dimension ref="A1:L100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3" max="3" width="26.44140625" customWidth="1"/>
    <col min="4" max="4" width="10.33203125" customWidth="1"/>
    <col min="5" max="6" width="13.6640625" customWidth="1"/>
    <col min="7" max="7" width="16.44140625" customWidth="1"/>
    <col min="8" max="8" width="16.5546875" customWidth="1"/>
    <col min="10" max="10" width="12" customWidth="1"/>
    <col min="11" max="11" width="16.33203125" customWidth="1"/>
    <col min="12" max="12" width="11.33203125" bestFit="1" customWidth="1"/>
  </cols>
  <sheetData>
    <row r="1" spans="1:12" ht="15" thickBot="1" x14ac:dyDescent="0.35">
      <c r="A1" s="288" t="s">
        <v>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4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62" t="s">
        <v>12</v>
      </c>
      <c r="B6" s="7"/>
      <c r="C6" s="7"/>
      <c r="D6" s="104">
        <v>634</v>
      </c>
      <c r="E6" s="106"/>
      <c r="F6" s="144"/>
      <c r="G6" s="7"/>
      <c r="H6" s="7"/>
      <c r="I6" s="7"/>
      <c r="J6" s="7"/>
      <c r="K6" s="106">
        <v>25</v>
      </c>
      <c r="L6" s="74">
        <f>SUM(D6:K6)</f>
        <v>659</v>
      </c>
    </row>
    <row r="7" spans="1:12" ht="15" thickBot="1" x14ac:dyDescent="0.35">
      <c r="A7" s="62"/>
      <c r="B7" s="7"/>
      <c r="C7" s="7"/>
      <c r="D7" s="104"/>
      <c r="E7" s="7"/>
      <c r="F7" s="105"/>
      <c r="G7" s="7"/>
      <c r="H7" s="7"/>
      <c r="I7" s="7"/>
      <c r="J7" s="7"/>
      <c r="K7" s="106"/>
      <c r="L7" s="74"/>
    </row>
    <row r="8" spans="1:12" ht="15" thickBot="1" x14ac:dyDescent="0.35">
      <c r="A8" s="62" t="s">
        <v>13</v>
      </c>
      <c r="B8" s="7"/>
      <c r="C8" s="7"/>
      <c r="D8" s="104"/>
      <c r="E8" s="106"/>
      <c r="F8" s="144"/>
      <c r="G8" s="7"/>
      <c r="H8" s="7"/>
      <c r="I8" s="7"/>
      <c r="J8" s="7"/>
      <c r="K8" s="106"/>
      <c r="L8" s="74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74"/>
    </row>
    <row r="10" spans="1:12" ht="15" thickBot="1" x14ac:dyDescent="0.35">
      <c r="A10" s="62" t="s">
        <v>14</v>
      </c>
      <c r="B10" s="7"/>
      <c r="C10" s="7"/>
      <c r="D10" s="104"/>
      <c r="E10" s="106"/>
      <c r="F10" s="144"/>
      <c r="G10" s="7"/>
      <c r="H10" s="7"/>
      <c r="I10" s="7"/>
      <c r="J10" s="7"/>
      <c r="K10" s="106"/>
      <c r="L10" s="74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56"/>
      <c r="E12" s="57"/>
      <c r="F12" s="144"/>
      <c r="G12" s="58"/>
      <c r="H12" s="59"/>
      <c r="I12" s="54"/>
      <c r="J12" s="59"/>
      <c r="K12" s="60"/>
      <c r="L12" s="74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144"/>
      <c r="G14" s="58"/>
      <c r="H14" s="59"/>
      <c r="I14" s="54"/>
      <c r="J14" s="59"/>
      <c r="K14" s="60"/>
      <c r="L14" s="74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144"/>
      <c r="G16" s="58"/>
      <c r="H16" s="59"/>
      <c r="I16" s="54"/>
      <c r="J16" s="59"/>
      <c r="K16" s="60"/>
      <c r="L16" s="74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74"/>
    </row>
    <row r="18" spans="1:12" ht="15" thickBot="1" x14ac:dyDescent="0.35">
      <c r="A18" s="53" t="s">
        <v>18</v>
      </c>
      <c r="B18" s="54"/>
      <c r="C18" s="55"/>
      <c r="D18" s="56"/>
      <c r="E18" s="57"/>
      <c r="F18" s="144"/>
      <c r="G18" s="58"/>
      <c r="H18" s="59"/>
      <c r="I18" s="54"/>
      <c r="J18" s="59"/>
      <c r="K18" s="60"/>
      <c r="L18" s="74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74"/>
    </row>
    <row r="20" spans="1:12" ht="15" thickBot="1" x14ac:dyDescent="0.35">
      <c r="A20" s="62" t="s">
        <v>19</v>
      </c>
      <c r="B20" s="63"/>
      <c r="C20" s="64"/>
      <c r="D20" s="65"/>
      <c r="E20" s="66"/>
      <c r="F20" s="144"/>
      <c r="G20" s="68"/>
      <c r="H20" s="69"/>
      <c r="I20" s="63"/>
      <c r="J20" s="69"/>
      <c r="K20" s="70"/>
      <c r="L20" s="74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74"/>
    </row>
    <row r="22" spans="1:12" ht="15" thickBot="1" x14ac:dyDescent="0.35">
      <c r="A22" s="62" t="s">
        <v>20</v>
      </c>
      <c r="B22" s="63"/>
      <c r="C22" s="64"/>
      <c r="D22" s="65"/>
      <c r="E22" s="66"/>
      <c r="F22" s="144"/>
      <c r="G22" s="68"/>
      <c r="H22" s="69"/>
      <c r="I22" s="63"/>
      <c r="J22" s="69"/>
      <c r="K22" s="70"/>
      <c r="L22" s="74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144"/>
      <c r="G24" s="54"/>
      <c r="H24" s="55"/>
      <c r="I24" s="54"/>
      <c r="J24" s="55"/>
      <c r="K24" s="60"/>
      <c r="L24" s="74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144"/>
      <c r="G26" s="72"/>
      <c r="H26" s="64"/>
      <c r="I26" s="64"/>
      <c r="J26" s="64"/>
      <c r="K26" s="70"/>
      <c r="L26" s="74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144"/>
      <c r="G28" s="70"/>
      <c r="H28" s="68"/>
      <c r="I28" s="69"/>
      <c r="J28" s="68"/>
      <c r="K28" s="69"/>
      <c r="L28" s="74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659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24A4-3AF7-4696-A18D-7001758E4F0D}">
  <dimension ref="A1:L270"/>
  <sheetViews>
    <sheetView workbookViewId="0">
      <selection activeCell="E7" sqref="E7"/>
    </sheetView>
  </sheetViews>
  <sheetFormatPr defaultRowHeight="14.4" x14ac:dyDescent="0.3"/>
  <cols>
    <col min="1" max="2" width="13.33203125" customWidth="1"/>
    <col min="3" max="3" width="29" customWidth="1"/>
    <col min="4" max="4" width="14.109375" customWidth="1"/>
    <col min="5" max="5" width="16.88671875" customWidth="1"/>
    <col min="6" max="6" width="17.44140625" customWidth="1"/>
    <col min="7" max="8" width="16.33203125" customWidth="1"/>
    <col min="10" max="10" width="11.33203125" customWidth="1"/>
    <col min="11" max="11" width="16.6640625" customWidth="1"/>
    <col min="12" max="12" width="11.6640625" bestFit="1" customWidth="1"/>
    <col min="258" max="258" width="10.6640625" customWidth="1"/>
    <col min="260" max="260" width="26.6640625" customWidth="1"/>
    <col min="261" max="261" width="10.6640625" customWidth="1"/>
    <col min="262" max="262" width="13.6640625" customWidth="1"/>
    <col min="263" max="264" width="16.33203125" customWidth="1"/>
    <col min="266" max="266" width="11.33203125" customWidth="1"/>
    <col min="267" max="267" width="16.6640625" customWidth="1"/>
    <col min="268" max="268" width="10.44140625" customWidth="1"/>
    <col min="514" max="514" width="10.6640625" customWidth="1"/>
    <col min="516" max="516" width="26.6640625" customWidth="1"/>
    <col min="517" max="517" width="10.6640625" customWidth="1"/>
    <col min="518" max="518" width="13.6640625" customWidth="1"/>
    <col min="519" max="520" width="16.33203125" customWidth="1"/>
    <col min="522" max="522" width="11.33203125" customWidth="1"/>
    <col min="523" max="523" width="16.6640625" customWidth="1"/>
    <col min="524" max="524" width="10.44140625" customWidth="1"/>
    <col min="770" max="770" width="10.6640625" customWidth="1"/>
    <col min="772" max="772" width="26.6640625" customWidth="1"/>
    <col min="773" max="773" width="10.6640625" customWidth="1"/>
    <col min="774" max="774" width="13.6640625" customWidth="1"/>
    <col min="775" max="776" width="16.33203125" customWidth="1"/>
    <col min="778" max="778" width="11.33203125" customWidth="1"/>
    <col min="779" max="779" width="16.6640625" customWidth="1"/>
    <col min="780" max="780" width="10.44140625" customWidth="1"/>
    <col min="1026" max="1026" width="10.6640625" customWidth="1"/>
    <col min="1028" max="1028" width="26.6640625" customWidth="1"/>
    <col min="1029" max="1029" width="10.6640625" customWidth="1"/>
    <col min="1030" max="1030" width="13.6640625" customWidth="1"/>
    <col min="1031" max="1032" width="16.33203125" customWidth="1"/>
    <col min="1034" max="1034" width="11.33203125" customWidth="1"/>
    <col min="1035" max="1035" width="16.6640625" customWidth="1"/>
    <col min="1036" max="1036" width="10.44140625" customWidth="1"/>
    <col min="1282" max="1282" width="10.6640625" customWidth="1"/>
    <col min="1284" max="1284" width="26.6640625" customWidth="1"/>
    <col min="1285" max="1285" width="10.6640625" customWidth="1"/>
    <col min="1286" max="1286" width="13.6640625" customWidth="1"/>
    <col min="1287" max="1288" width="16.33203125" customWidth="1"/>
    <col min="1290" max="1290" width="11.33203125" customWidth="1"/>
    <col min="1291" max="1291" width="16.6640625" customWidth="1"/>
    <col min="1292" max="1292" width="10.44140625" customWidth="1"/>
    <col min="1538" max="1538" width="10.6640625" customWidth="1"/>
    <col min="1540" max="1540" width="26.6640625" customWidth="1"/>
    <col min="1541" max="1541" width="10.6640625" customWidth="1"/>
    <col min="1542" max="1542" width="13.6640625" customWidth="1"/>
    <col min="1543" max="1544" width="16.33203125" customWidth="1"/>
    <col min="1546" max="1546" width="11.33203125" customWidth="1"/>
    <col min="1547" max="1547" width="16.6640625" customWidth="1"/>
    <col min="1548" max="1548" width="10.44140625" customWidth="1"/>
    <col min="1794" max="1794" width="10.6640625" customWidth="1"/>
    <col min="1796" max="1796" width="26.6640625" customWidth="1"/>
    <col min="1797" max="1797" width="10.6640625" customWidth="1"/>
    <col min="1798" max="1798" width="13.6640625" customWidth="1"/>
    <col min="1799" max="1800" width="16.33203125" customWidth="1"/>
    <col min="1802" max="1802" width="11.33203125" customWidth="1"/>
    <col min="1803" max="1803" width="16.6640625" customWidth="1"/>
    <col min="1804" max="1804" width="10.44140625" customWidth="1"/>
    <col min="2050" max="2050" width="10.6640625" customWidth="1"/>
    <col min="2052" max="2052" width="26.6640625" customWidth="1"/>
    <col min="2053" max="2053" width="10.6640625" customWidth="1"/>
    <col min="2054" max="2054" width="13.6640625" customWidth="1"/>
    <col min="2055" max="2056" width="16.33203125" customWidth="1"/>
    <col min="2058" max="2058" width="11.33203125" customWidth="1"/>
    <col min="2059" max="2059" width="16.6640625" customWidth="1"/>
    <col min="2060" max="2060" width="10.44140625" customWidth="1"/>
    <col min="2306" max="2306" width="10.6640625" customWidth="1"/>
    <col min="2308" max="2308" width="26.6640625" customWidth="1"/>
    <col min="2309" max="2309" width="10.6640625" customWidth="1"/>
    <col min="2310" max="2310" width="13.6640625" customWidth="1"/>
    <col min="2311" max="2312" width="16.33203125" customWidth="1"/>
    <col min="2314" max="2314" width="11.33203125" customWidth="1"/>
    <col min="2315" max="2315" width="16.6640625" customWidth="1"/>
    <col min="2316" max="2316" width="10.44140625" customWidth="1"/>
    <col min="2562" max="2562" width="10.6640625" customWidth="1"/>
    <col min="2564" max="2564" width="26.6640625" customWidth="1"/>
    <col min="2565" max="2565" width="10.6640625" customWidth="1"/>
    <col min="2566" max="2566" width="13.6640625" customWidth="1"/>
    <col min="2567" max="2568" width="16.33203125" customWidth="1"/>
    <col min="2570" max="2570" width="11.33203125" customWidth="1"/>
    <col min="2571" max="2571" width="16.6640625" customWidth="1"/>
    <col min="2572" max="2572" width="10.44140625" customWidth="1"/>
    <col min="2818" max="2818" width="10.6640625" customWidth="1"/>
    <col min="2820" max="2820" width="26.6640625" customWidth="1"/>
    <col min="2821" max="2821" width="10.6640625" customWidth="1"/>
    <col min="2822" max="2822" width="13.6640625" customWidth="1"/>
    <col min="2823" max="2824" width="16.33203125" customWidth="1"/>
    <col min="2826" max="2826" width="11.33203125" customWidth="1"/>
    <col min="2827" max="2827" width="16.6640625" customWidth="1"/>
    <col min="2828" max="2828" width="10.44140625" customWidth="1"/>
    <col min="3074" max="3074" width="10.6640625" customWidth="1"/>
    <col min="3076" max="3076" width="26.6640625" customWidth="1"/>
    <col min="3077" max="3077" width="10.6640625" customWidth="1"/>
    <col min="3078" max="3078" width="13.6640625" customWidth="1"/>
    <col min="3079" max="3080" width="16.33203125" customWidth="1"/>
    <col min="3082" max="3082" width="11.33203125" customWidth="1"/>
    <col min="3083" max="3083" width="16.6640625" customWidth="1"/>
    <col min="3084" max="3084" width="10.44140625" customWidth="1"/>
    <col min="3330" max="3330" width="10.6640625" customWidth="1"/>
    <col min="3332" max="3332" width="26.6640625" customWidth="1"/>
    <col min="3333" max="3333" width="10.6640625" customWidth="1"/>
    <col min="3334" max="3334" width="13.6640625" customWidth="1"/>
    <col min="3335" max="3336" width="16.33203125" customWidth="1"/>
    <col min="3338" max="3338" width="11.33203125" customWidth="1"/>
    <col min="3339" max="3339" width="16.6640625" customWidth="1"/>
    <col min="3340" max="3340" width="10.44140625" customWidth="1"/>
    <col min="3586" max="3586" width="10.6640625" customWidth="1"/>
    <col min="3588" max="3588" width="26.6640625" customWidth="1"/>
    <col min="3589" max="3589" width="10.6640625" customWidth="1"/>
    <col min="3590" max="3590" width="13.6640625" customWidth="1"/>
    <col min="3591" max="3592" width="16.33203125" customWidth="1"/>
    <col min="3594" max="3594" width="11.33203125" customWidth="1"/>
    <col min="3595" max="3595" width="16.6640625" customWidth="1"/>
    <col min="3596" max="3596" width="10.44140625" customWidth="1"/>
    <col min="3842" max="3842" width="10.6640625" customWidth="1"/>
    <col min="3844" max="3844" width="26.6640625" customWidth="1"/>
    <col min="3845" max="3845" width="10.6640625" customWidth="1"/>
    <col min="3846" max="3846" width="13.6640625" customWidth="1"/>
    <col min="3847" max="3848" width="16.33203125" customWidth="1"/>
    <col min="3850" max="3850" width="11.33203125" customWidth="1"/>
    <col min="3851" max="3851" width="16.6640625" customWidth="1"/>
    <col min="3852" max="3852" width="10.44140625" customWidth="1"/>
    <col min="4098" max="4098" width="10.6640625" customWidth="1"/>
    <col min="4100" max="4100" width="26.6640625" customWidth="1"/>
    <col min="4101" max="4101" width="10.6640625" customWidth="1"/>
    <col min="4102" max="4102" width="13.6640625" customWidth="1"/>
    <col min="4103" max="4104" width="16.33203125" customWidth="1"/>
    <col min="4106" max="4106" width="11.33203125" customWidth="1"/>
    <col min="4107" max="4107" width="16.6640625" customWidth="1"/>
    <col min="4108" max="4108" width="10.44140625" customWidth="1"/>
    <col min="4354" max="4354" width="10.6640625" customWidth="1"/>
    <col min="4356" max="4356" width="26.6640625" customWidth="1"/>
    <col min="4357" max="4357" width="10.6640625" customWidth="1"/>
    <col min="4358" max="4358" width="13.6640625" customWidth="1"/>
    <col min="4359" max="4360" width="16.33203125" customWidth="1"/>
    <col min="4362" max="4362" width="11.33203125" customWidth="1"/>
    <col min="4363" max="4363" width="16.6640625" customWidth="1"/>
    <col min="4364" max="4364" width="10.44140625" customWidth="1"/>
    <col min="4610" max="4610" width="10.6640625" customWidth="1"/>
    <col min="4612" max="4612" width="26.6640625" customWidth="1"/>
    <col min="4613" max="4613" width="10.6640625" customWidth="1"/>
    <col min="4614" max="4614" width="13.6640625" customWidth="1"/>
    <col min="4615" max="4616" width="16.33203125" customWidth="1"/>
    <col min="4618" max="4618" width="11.33203125" customWidth="1"/>
    <col min="4619" max="4619" width="16.6640625" customWidth="1"/>
    <col min="4620" max="4620" width="10.44140625" customWidth="1"/>
    <col min="4866" max="4866" width="10.6640625" customWidth="1"/>
    <col min="4868" max="4868" width="26.6640625" customWidth="1"/>
    <col min="4869" max="4869" width="10.6640625" customWidth="1"/>
    <col min="4870" max="4870" width="13.6640625" customWidth="1"/>
    <col min="4871" max="4872" width="16.33203125" customWidth="1"/>
    <col min="4874" max="4874" width="11.33203125" customWidth="1"/>
    <col min="4875" max="4875" width="16.6640625" customWidth="1"/>
    <col min="4876" max="4876" width="10.44140625" customWidth="1"/>
    <col min="5122" max="5122" width="10.6640625" customWidth="1"/>
    <col min="5124" max="5124" width="26.6640625" customWidth="1"/>
    <col min="5125" max="5125" width="10.6640625" customWidth="1"/>
    <col min="5126" max="5126" width="13.6640625" customWidth="1"/>
    <col min="5127" max="5128" width="16.33203125" customWidth="1"/>
    <col min="5130" max="5130" width="11.33203125" customWidth="1"/>
    <col min="5131" max="5131" width="16.6640625" customWidth="1"/>
    <col min="5132" max="5132" width="10.44140625" customWidth="1"/>
    <col min="5378" max="5378" width="10.6640625" customWidth="1"/>
    <col min="5380" max="5380" width="26.6640625" customWidth="1"/>
    <col min="5381" max="5381" width="10.6640625" customWidth="1"/>
    <col min="5382" max="5382" width="13.6640625" customWidth="1"/>
    <col min="5383" max="5384" width="16.33203125" customWidth="1"/>
    <col min="5386" max="5386" width="11.33203125" customWidth="1"/>
    <col min="5387" max="5387" width="16.6640625" customWidth="1"/>
    <col min="5388" max="5388" width="10.44140625" customWidth="1"/>
    <col min="5634" max="5634" width="10.6640625" customWidth="1"/>
    <col min="5636" max="5636" width="26.6640625" customWidth="1"/>
    <col min="5637" max="5637" width="10.6640625" customWidth="1"/>
    <col min="5638" max="5638" width="13.6640625" customWidth="1"/>
    <col min="5639" max="5640" width="16.33203125" customWidth="1"/>
    <col min="5642" max="5642" width="11.33203125" customWidth="1"/>
    <col min="5643" max="5643" width="16.6640625" customWidth="1"/>
    <col min="5644" max="5644" width="10.44140625" customWidth="1"/>
    <col min="5890" max="5890" width="10.6640625" customWidth="1"/>
    <col min="5892" max="5892" width="26.6640625" customWidth="1"/>
    <col min="5893" max="5893" width="10.6640625" customWidth="1"/>
    <col min="5894" max="5894" width="13.6640625" customWidth="1"/>
    <col min="5895" max="5896" width="16.33203125" customWidth="1"/>
    <col min="5898" max="5898" width="11.33203125" customWidth="1"/>
    <col min="5899" max="5899" width="16.6640625" customWidth="1"/>
    <col min="5900" max="5900" width="10.44140625" customWidth="1"/>
    <col min="6146" max="6146" width="10.6640625" customWidth="1"/>
    <col min="6148" max="6148" width="26.6640625" customWidth="1"/>
    <col min="6149" max="6149" width="10.6640625" customWidth="1"/>
    <col min="6150" max="6150" width="13.6640625" customWidth="1"/>
    <col min="6151" max="6152" width="16.33203125" customWidth="1"/>
    <col min="6154" max="6154" width="11.33203125" customWidth="1"/>
    <col min="6155" max="6155" width="16.6640625" customWidth="1"/>
    <col min="6156" max="6156" width="10.44140625" customWidth="1"/>
    <col min="6402" max="6402" width="10.6640625" customWidth="1"/>
    <col min="6404" max="6404" width="26.6640625" customWidth="1"/>
    <col min="6405" max="6405" width="10.6640625" customWidth="1"/>
    <col min="6406" max="6406" width="13.6640625" customWidth="1"/>
    <col min="6407" max="6408" width="16.33203125" customWidth="1"/>
    <col min="6410" max="6410" width="11.33203125" customWidth="1"/>
    <col min="6411" max="6411" width="16.6640625" customWidth="1"/>
    <col min="6412" max="6412" width="10.44140625" customWidth="1"/>
    <col min="6658" max="6658" width="10.6640625" customWidth="1"/>
    <col min="6660" max="6660" width="26.6640625" customWidth="1"/>
    <col min="6661" max="6661" width="10.6640625" customWidth="1"/>
    <col min="6662" max="6662" width="13.6640625" customWidth="1"/>
    <col min="6663" max="6664" width="16.33203125" customWidth="1"/>
    <col min="6666" max="6666" width="11.33203125" customWidth="1"/>
    <col min="6667" max="6667" width="16.6640625" customWidth="1"/>
    <col min="6668" max="6668" width="10.44140625" customWidth="1"/>
    <col min="6914" max="6914" width="10.6640625" customWidth="1"/>
    <col min="6916" max="6916" width="26.6640625" customWidth="1"/>
    <col min="6917" max="6917" width="10.6640625" customWidth="1"/>
    <col min="6918" max="6918" width="13.6640625" customWidth="1"/>
    <col min="6919" max="6920" width="16.33203125" customWidth="1"/>
    <col min="6922" max="6922" width="11.33203125" customWidth="1"/>
    <col min="6923" max="6923" width="16.6640625" customWidth="1"/>
    <col min="6924" max="6924" width="10.44140625" customWidth="1"/>
    <col min="7170" max="7170" width="10.6640625" customWidth="1"/>
    <col min="7172" max="7172" width="26.6640625" customWidth="1"/>
    <col min="7173" max="7173" width="10.6640625" customWidth="1"/>
    <col min="7174" max="7174" width="13.6640625" customWidth="1"/>
    <col min="7175" max="7176" width="16.33203125" customWidth="1"/>
    <col min="7178" max="7178" width="11.33203125" customWidth="1"/>
    <col min="7179" max="7179" width="16.6640625" customWidth="1"/>
    <col min="7180" max="7180" width="10.44140625" customWidth="1"/>
    <col min="7426" max="7426" width="10.6640625" customWidth="1"/>
    <col min="7428" max="7428" width="26.6640625" customWidth="1"/>
    <col min="7429" max="7429" width="10.6640625" customWidth="1"/>
    <col min="7430" max="7430" width="13.6640625" customWidth="1"/>
    <col min="7431" max="7432" width="16.33203125" customWidth="1"/>
    <col min="7434" max="7434" width="11.33203125" customWidth="1"/>
    <col min="7435" max="7435" width="16.6640625" customWidth="1"/>
    <col min="7436" max="7436" width="10.44140625" customWidth="1"/>
    <col min="7682" max="7682" width="10.6640625" customWidth="1"/>
    <col min="7684" max="7684" width="26.6640625" customWidth="1"/>
    <col min="7685" max="7685" width="10.6640625" customWidth="1"/>
    <col min="7686" max="7686" width="13.6640625" customWidth="1"/>
    <col min="7687" max="7688" width="16.33203125" customWidth="1"/>
    <col min="7690" max="7690" width="11.33203125" customWidth="1"/>
    <col min="7691" max="7691" width="16.6640625" customWidth="1"/>
    <col min="7692" max="7692" width="10.44140625" customWidth="1"/>
    <col min="7938" max="7938" width="10.6640625" customWidth="1"/>
    <col min="7940" max="7940" width="26.6640625" customWidth="1"/>
    <col min="7941" max="7941" width="10.6640625" customWidth="1"/>
    <col min="7942" max="7942" width="13.6640625" customWidth="1"/>
    <col min="7943" max="7944" width="16.33203125" customWidth="1"/>
    <col min="7946" max="7946" width="11.33203125" customWidth="1"/>
    <col min="7947" max="7947" width="16.6640625" customWidth="1"/>
    <col min="7948" max="7948" width="10.44140625" customWidth="1"/>
    <col min="8194" max="8194" width="10.6640625" customWidth="1"/>
    <col min="8196" max="8196" width="26.6640625" customWidth="1"/>
    <col min="8197" max="8197" width="10.6640625" customWidth="1"/>
    <col min="8198" max="8198" width="13.6640625" customWidth="1"/>
    <col min="8199" max="8200" width="16.33203125" customWidth="1"/>
    <col min="8202" max="8202" width="11.33203125" customWidth="1"/>
    <col min="8203" max="8203" width="16.6640625" customWidth="1"/>
    <col min="8204" max="8204" width="10.44140625" customWidth="1"/>
    <col min="8450" max="8450" width="10.6640625" customWidth="1"/>
    <col min="8452" max="8452" width="26.6640625" customWidth="1"/>
    <col min="8453" max="8453" width="10.6640625" customWidth="1"/>
    <col min="8454" max="8454" width="13.6640625" customWidth="1"/>
    <col min="8455" max="8456" width="16.33203125" customWidth="1"/>
    <col min="8458" max="8458" width="11.33203125" customWidth="1"/>
    <col min="8459" max="8459" width="16.6640625" customWidth="1"/>
    <col min="8460" max="8460" width="10.44140625" customWidth="1"/>
    <col min="8706" max="8706" width="10.6640625" customWidth="1"/>
    <col min="8708" max="8708" width="26.6640625" customWidth="1"/>
    <col min="8709" max="8709" width="10.6640625" customWidth="1"/>
    <col min="8710" max="8710" width="13.6640625" customWidth="1"/>
    <col min="8711" max="8712" width="16.33203125" customWidth="1"/>
    <col min="8714" max="8714" width="11.33203125" customWidth="1"/>
    <col min="8715" max="8715" width="16.6640625" customWidth="1"/>
    <col min="8716" max="8716" width="10.44140625" customWidth="1"/>
    <col min="8962" max="8962" width="10.6640625" customWidth="1"/>
    <col min="8964" max="8964" width="26.6640625" customWidth="1"/>
    <col min="8965" max="8965" width="10.6640625" customWidth="1"/>
    <col min="8966" max="8966" width="13.6640625" customWidth="1"/>
    <col min="8967" max="8968" width="16.33203125" customWidth="1"/>
    <col min="8970" max="8970" width="11.33203125" customWidth="1"/>
    <col min="8971" max="8971" width="16.6640625" customWidth="1"/>
    <col min="8972" max="8972" width="10.44140625" customWidth="1"/>
    <col min="9218" max="9218" width="10.6640625" customWidth="1"/>
    <col min="9220" max="9220" width="26.6640625" customWidth="1"/>
    <col min="9221" max="9221" width="10.6640625" customWidth="1"/>
    <col min="9222" max="9222" width="13.6640625" customWidth="1"/>
    <col min="9223" max="9224" width="16.33203125" customWidth="1"/>
    <col min="9226" max="9226" width="11.33203125" customWidth="1"/>
    <col min="9227" max="9227" width="16.6640625" customWidth="1"/>
    <col min="9228" max="9228" width="10.44140625" customWidth="1"/>
    <col min="9474" max="9474" width="10.6640625" customWidth="1"/>
    <col min="9476" max="9476" width="26.6640625" customWidth="1"/>
    <col min="9477" max="9477" width="10.6640625" customWidth="1"/>
    <col min="9478" max="9478" width="13.6640625" customWidth="1"/>
    <col min="9479" max="9480" width="16.33203125" customWidth="1"/>
    <col min="9482" max="9482" width="11.33203125" customWidth="1"/>
    <col min="9483" max="9483" width="16.6640625" customWidth="1"/>
    <col min="9484" max="9484" width="10.44140625" customWidth="1"/>
    <col min="9730" max="9730" width="10.6640625" customWidth="1"/>
    <col min="9732" max="9732" width="26.6640625" customWidth="1"/>
    <col min="9733" max="9733" width="10.6640625" customWidth="1"/>
    <col min="9734" max="9734" width="13.6640625" customWidth="1"/>
    <col min="9735" max="9736" width="16.33203125" customWidth="1"/>
    <col min="9738" max="9738" width="11.33203125" customWidth="1"/>
    <col min="9739" max="9739" width="16.6640625" customWidth="1"/>
    <col min="9740" max="9740" width="10.44140625" customWidth="1"/>
    <col min="9986" max="9986" width="10.6640625" customWidth="1"/>
    <col min="9988" max="9988" width="26.6640625" customWidth="1"/>
    <col min="9989" max="9989" width="10.6640625" customWidth="1"/>
    <col min="9990" max="9990" width="13.6640625" customWidth="1"/>
    <col min="9991" max="9992" width="16.33203125" customWidth="1"/>
    <col min="9994" max="9994" width="11.33203125" customWidth="1"/>
    <col min="9995" max="9995" width="16.6640625" customWidth="1"/>
    <col min="9996" max="9996" width="10.44140625" customWidth="1"/>
    <col min="10242" max="10242" width="10.6640625" customWidth="1"/>
    <col min="10244" max="10244" width="26.6640625" customWidth="1"/>
    <col min="10245" max="10245" width="10.6640625" customWidth="1"/>
    <col min="10246" max="10246" width="13.6640625" customWidth="1"/>
    <col min="10247" max="10248" width="16.33203125" customWidth="1"/>
    <col min="10250" max="10250" width="11.33203125" customWidth="1"/>
    <col min="10251" max="10251" width="16.6640625" customWidth="1"/>
    <col min="10252" max="10252" width="10.44140625" customWidth="1"/>
    <col min="10498" max="10498" width="10.6640625" customWidth="1"/>
    <col min="10500" max="10500" width="26.6640625" customWidth="1"/>
    <col min="10501" max="10501" width="10.6640625" customWidth="1"/>
    <col min="10502" max="10502" width="13.6640625" customWidth="1"/>
    <col min="10503" max="10504" width="16.33203125" customWidth="1"/>
    <col min="10506" max="10506" width="11.33203125" customWidth="1"/>
    <col min="10507" max="10507" width="16.6640625" customWidth="1"/>
    <col min="10508" max="10508" width="10.44140625" customWidth="1"/>
    <col min="10754" max="10754" width="10.6640625" customWidth="1"/>
    <col min="10756" max="10756" width="26.6640625" customWidth="1"/>
    <col min="10757" max="10757" width="10.6640625" customWidth="1"/>
    <col min="10758" max="10758" width="13.6640625" customWidth="1"/>
    <col min="10759" max="10760" width="16.33203125" customWidth="1"/>
    <col min="10762" max="10762" width="11.33203125" customWidth="1"/>
    <col min="10763" max="10763" width="16.6640625" customWidth="1"/>
    <col min="10764" max="10764" width="10.44140625" customWidth="1"/>
    <col min="11010" max="11010" width="10.6640625" customWidth="1"/>
    <col min="11012" max="11012" width="26.6640625" customWidth="1"/>
    <col min="11013" max="11013" width="10.6640625" customWidth="1"/>
    <col min="11014" max="11014" width="13.6640625" customWidth="1"/>
    <col min="11015" max="11016" width="16.33203125" customWidth="1"/>
    <col min="11018" max="11018" width="11.33203125" customWidth="1"/>
    <col min="11019" max="11019" width="16.6640625" customWidth="1"/>
    <col min="11020" max="11020" width="10.44140625" customWidth="1"/>
    <col min="11266" max="11266" width="10.6640625" customWidth="1"/>
    <col min="11268" max="11268" width="26.6640625" customWidth="1"/>
    <col min="11269" max="11269" width="10.6640625" customWidth="1"/>
    <col min="11270" max="11270" width="13.6640625" customWidth="1"/>
    <col min="11271" max="11272" width="16.33203125" customWidth="1"/>
    <col min="11274" max="11274" width="11.33203125" customWidth="1"/>
    <col min="11275" max="11275" width="16.6640625" customWidth="1"/>
    <col min="11276" max="11276" width="10.44140625" customWidth="1"/>
    <col min="11522" max="11522" width="10.6640625" customWidth="1"/>
    <col min="11524" max="11524" width="26.6640625" customWidth="1"/>
    <col min="11525" max="11525" width="10.6640625" customWidth="1"/>
    <col min="11526" max="11526" width="13.6640625" customWidth="1"/>
    <col min="11527" max="11528" width="16.33203125" customWidth="1"/>
    <col min="11530" max="11530" width="11.33203125" customWidth="1"/>
    <col min="11531" max="11531" width="16.6640625" customWidth="1"/>
    <col min="11532" max="11532" width="10.44140625" customWidth="1"/>
    <col min="11778" max="11778" width="10.6640625" customWidth="1"/>
    <col min="11780" max="11780" width="26.6640625" customWidth="1"/>
    <col min="11781" max="11781" width="10.6640625" customWidth="1"/>
    <col min="11782" max="11782" width="13.6640625" customWidth="1"/>
    <col min="11783" max="11784" width="16.33203125" customWidth="1"/>
    <col min="11786" max="11786" width="11.33203125" customWidth="1"/>
    <col min="11787" max="11787" width="16.6640625" customWidth="1"/>
    <col min="11788" max="11788" width="10.44140625" customWidth="1"/>
    <col min="12034" max="12034" width="10.6640625" customWidth="1"/>
    <col min="12036" max="12036" width="26.6640625" customWidth="1"/>
    <col min="12037" max="12037" width="10.6640625" customWidth="1"/>
    <col min="12038" max="12038" width="13.6640625" customWidth="1"/>
    <col min="12039" max="12040" width="16.33203125" customWidth="1"/>
    <col min="12042" max="12042" width="11.33203125" customWidth="1"/>
    <col min="12043" max="12043" width="16.6640625" customWidth="1"/>
    <col min="12044" max="12044" width="10.44140625" customWidth="1"/>
    <col min="12290" max="12290" width="10.6640625" customWidth="1"/>
    <col min="12292" max="12292" width="26.6640625" customWidth="1"/>
    <col min="12293" max="12293" width="10.6640625" customWidth="1"/>
    <col min="12294" max="12294" width="13.6640625" customWidth="1"/>
    <col min="12295" max="12296" width="16.33203125" customWidth="1"/>
    <col min="12298" max="12298" width="11.33203125" customWidth="1"/>
    <col min="12299" max="12299" width="16.6640625" customWidth="1"/>
    <col min="12300" max="12300" width="10.44140625" customWidth="1"/>
    <col min="12546" max="12546" width="10.6640625" customWidth="1"/>
    <col min="12548" max="12548" width="26.6640625" customWidth="1"/>
    <col min="12549" max="12549" width="10.6640625" customWidth="1"/>
    <col min="12550" max="12550" width="13.6640625" customWidth="1"/>
    <col min="12551" max="12552" width="16.33203125" customWidth="1"/>
    <col min="12554" max="12554" width="11.33203125" customWidth="1"/>
    <col min="12555" max="12555" width="16.6640625" customWidth="1"/>
    <col min="12556" max="12556" width="10.44140625" customWidth="1"/>
    <col min="12802" max="12802" width="10.6640625" customWidth="1"/>
    <col min="12804" max="12804" width="26.6640625" customWidth="1"/>
    <col min="12805" max="12805" width="10.6640625" customWidth="1"/>
    <col min="12806" max="12806" width="13.6640625" customWidth="1"/>
    <col min="12807" max="12808" width="16.33203125" customWidth="1"/>
    <col min="12810" max="12810" width="11.33203125" customWidth="1"/>
    <col min="12811" max="12811" width="16.6640625" customWidth="1"/>
    <col min="12812" max="12812" width="10.44140625" customWidth="1"/>
    <col min="13058" max="13058" width="10.6640625" customWidth="1"/>
    <col min="13060" max="13060" width="26.6640625" customWidth="1"/>
    <col min="13061" max="13061" width="10.6640625" customWidth="1"/>
    <col min="13062" max="13062" width="13.6640625" customWidth="1"/>
    <col min="13063" max="13064" width="16.33203125" customWidth="1"/>
    <col min="13066" max="13066" width="11.33203125" customWidth="1"/>
    <col min="13067" max="13067" width="16.6640625" customWidth="1"/>
    <col min="13068" max="13068" width="10.44140625" customWidth="1"/>
    <col min="13314" max="13314" width="10.6640625" customWidth="1"/>
    <col min="13316" max="13316" width="26.6640625" customWidth="1"/>
    <col min="13317" max="13317" width="10.6640625" customWidth="1"/>
    <col min="13318" max="13318" width="13.6640625" customWidth="1"/>
    <col min="13319" max="13320" width="16.33203125" customWidth="1"/>
    <col min="13322" max="13322" width="11.33203125" customWidth="1"/>
    <col min="13323" max="13323" width="16.6640625" customWidth="1"/>
    <col min="13324" max="13324" width="10.44140625" customWidth="1"/>
    <col min="13570" max="13570" width="10.6640625" customWidth="1"/>
    <col min="13572" max="13572" width="26.6640625" customWidth="1"/>
    <col min="13573" max="13573" width="10.6640625" customWidth="1"/>
    <col min="13574" max="13574" width="13.6640625" customWidth="1"/>
    <col min="13575" max="13576" width="16.33203125" customWidth="1"/>
    <col min="13578" max="13578" width="11.33203125" customWidth="1"/>
    <col min="13579" max="13579" width="16.6640625" customWidth="1"/>
    <col min="13580" max="13580" width="10.44140625" customWidth="1"/>
    <col min="13826" max="13826" width="10.6640625" customWidth="1"/>
    <col min="13828" max="13828" width="26.6640625" customWidth="1"/>
    <col min="13829" max="13829" width="10.6640625" customWidth="1"/>
    <col min="13830" max="13830" width="13.6640625" customWidth="1"/>
    <col min="13831" max="13832" width="16.33203125" customWidth="1"/>
    <col min="13834" max="13834" width="11.33203125" customWidth="1"/>
    <col min="13835" max="13835" width="16.6640625" customWidth="1"/>
    <col min="13836" max="13836" width="10.44140625" customWidth="1"/>
    <col min="14082" max="14082" width="10.6640625" customWidth="1"/>
    <col min="14084" max="14084" width="26.6640625" customWidth="1"/>
    <col min="14085" max="14085" width="10.6640625" customWidth="1"/>
    <col min="14086" max="14086" width="13.6640625" customWidth="1"/>
    <col min="14087" max="14088" width="16.33203125" customWidth="1"/>
    <col min="14090" max="14090" width="11.33203125" customWidth="1"/>
    <col min="14091" max="14091" width="16.6640625" customWidth="1"/>
    <col min="14092" max="14092" width="10.44140625" customWidth="1"/>
    <col min="14338" max="14338" width="10.6640625" customWidth="1"/>
    <col min="14340" max="14340" width="26.6640625" customWidth="1"/>
    <col min="14341" max="14341" width="10.6640625" customWidth="1"/>
    <col min="14342" max="14342" width="13.6640625" customWidth="1"/>
    <col min="14343" max="14344" width="16.33203125" customWidth="1"/>
    <col min="14346" max="14346" width="11.33203125" customWidth="1"/>
    <col min="14347" max="14347" width="16.6640625" customWidth="1"/>
    <col min="14348" max="14348" width="10.44140625" customWidth="1"/>
    <col min="14594" max="14594" width="10.6640625" customWidth="1"/>
    <col min="14596" max="14596" width="26.6640625" customWidth="1"/>
    <col min="14597" max="14597" width="10.6640625" customWidth="1"/>
    <col min="14598" max="14598" width="13.6640625" customWidth="1"/>
    <col min="14599" max="14600" width="16.33203125" customWidth="1"/>
    <col min="14602" max="14602" width="11.33203125" customWidth="1"/>
    <col min="14603" max="14603" width="16.6640625" customWidth="1"/>
    <col min="14604" max="14604" width="10.44140625" customWidth="1"/>
    <col min="14850" max="14850" width="10.6640625" customWidth="1"/>
    <col min="14852" max="14852" width="26.6640625" customWidth="1"/>
    <col min="14853" max="14853" width="10.6640625" customWidth="1"/>
    <col min="14854" max="14854" width="13.6640625" customWidth="1"/>
    <col min="14855" max="14856" width="16.33203125" customWidth="1"/>
    <col min="14858" max="14858" width="11.33203125" customWidth="1"/>
    <col min="14859" max="14859" width="16.6640625" customWidth="1"/>
    <col min="14860" max="14860" width="10.44140625" customWidth="1"/>
    <col min="15106" max="15106" width="10.6640625" customWidth="1"/>
    <col min="15108" max="15108" width="26.6640625" customWidth="1"/>
    <col min="15109" max="15109" width="10.6640625" customWidth="1"/>
    <col min="15110" max="15110" width="13.6640625" customWidth="1"/>
    <col min="15111" max="15112" width="16.33203125" customWidth="1"/>
    <col min="15114" max="15114" width="11.33203125" customWidth="1"/>
    <col min="15115" max="15115" width="16.6640625" customWidth="1"/>
    <col min="15116" max="15116" width="10.44140625" customWidth="1"/>
    <col min="15362" max="15362" width="10.6640625" customWidth="1"/>
    <col min="15364" max="15364" width="26.6640625" customWidth="1"/>
    <col min="15365" max="15365" width="10.6640625" customWidth="1"/>
    <col min="15366" max="15366" width="13.6640625" customWidth="1"/>
    <col min="15367" max="15368" width="16.33203125" customWidth="1"/>
    <col min="15370" max="15370" width="11.33203125" customWidth="1"/>
    <col min="15371" max="15371" width="16.6640625" customWidth="1"/>
    <col min="15372" max="15372" width="10.44140625" customWidth="1"/>
    <col min="15618" max="15618" width="10.6640625" customWidth="1"/>
    <col min="15620" max="15620" width="26.6640625" customWidth="1"/>
    <col min="15621" max="15621" width="10.6640625" customWidth="1"/>
    <col min="15622" max="15622" width="13.6640625" customWidth="1"/>
    <col min="15623" max="15624" width="16.33203125" customWidth="1"/>
    <col min="15626" max="15626" width="11.33203125" customWidth="1"/>
    <col min="15627" max="15627" width="16.6640625" customWidth="1"/>
    <col min="15628" max="15628" width="10.44140625" customWidth="1"/>
    <col min="15874" max="15874" width="10.6640625" customWidth="1"/>
    <col min="15876" max="15876" width="26.6640625" customWidth="1"/>
    <col min="15877" max="15877" width="10.6640625" customWidth="1"/>
    <col min="15878" max="15878" width="13.6640625" customWidth="1"/>
    <col min="15879" max="15880" width="16.33203125" customWidth="1"/>
    <col min="15882" max="15882" width="11.33203125" customWidth="1"/>
    <col min="15883" max="15883" width="16.6640625" customWidth="1"/>
    <col min="15884" max="15884" width="10.44140625" customWidth="1"/>
    <col min="16130" max="16130" width="10.6640625" customWidth="1"/>
    <col min="16132" max="16132" width="26.6640625" customWidth="1"/>
    <col min="16133" max="16133" width="10.6640625" customWidth="1"/>
    <col min="16134" max="16134" width="13.6640625" customWidth="1"/>
    <col min="16135" max="16136" width="16.33203125" customWidth="1"/>
    <col min="16138" max="16138" width="11.33203125" customWidth="1"/>
    <col min="16139" max="16139" width="16.6640625" customWidth="1"/>
    <col min="16140" max="16140" width="10.44140625" customWidth="1"/>
  </cols>
  <sheetData>
    <row r="1" spans="1:12" ht="12.75" customHeight="1" thickBot="1" x14ac:dyDescent="0.35">
      <c r="A1" s="278" t="s">
        <v>24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ht="12.75" customHeight="1" thickBot="1" x14ac:dyDescent="0.3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80"/>
    </row>
    <row r="3" spans="1:12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7"/>
    </row>
    <row r="4" spans="1:12" ht="13.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83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8.5" customHeight="1" thickBot="1" x14ac:dyDescent="0.35">
      <c r="A5" s="281"/>
      <c r="B5" s="2" t="s">
        <v>10</v>
      </c>
      <c r="C5" s="2" t="s">
        <v>11</v>
      </c>
      <c r="D5" s="281"/>
      <c r="E5" s="281"/>
      <c r="F5" s="284"/>
      <c r="G5" s="281"/>
      <c r="H5" s="281"/>
      <c r="I5" s="281"/>
      <c r="J5" s="281"/>
      <c r="K5" s="285"/>
      <c r="L5" s="287"/>
    </row>
    <row r="6" spans="1:12" ht="33.6" customHeight="1" thickBot="1" x14ac:dyDescent="0.35">
      <c r="A6" s="43" t="s">
        <v>12</v>
      </c>
      <c r="B6" s="44"/>
      <c r="C6" s="45"/>
      <c r="D6" s="46">
        <v>634</v>
      </c>
      <c r="E6" s="47">
        <v>466.25</v>
      </c>
      <c r="F6" s="107" t="s">
        <v>104</v>
      </c>
      <c r="G6" s="47"/>
      <c r="H6" s="47"/>
      <c r="I6" s="49"/>
      <c r="J6" s="47"/>
      <c r="K6" s="47"/>
      <c r="L6" s="50">
        <f>SUM(D6:E6:K6)</f>
        <v>1100.25</v>
      </c>
    </row>
    <row r="7" spans="1:12" ht="15" thickBot="1" x14ac:dyDescent="0.35">
      <c r="A7" s="43"/>
      <c r="B7" s="45"/>
      <c r="C7" s="45"/>
      <c r="D7" s="46"/>
      <c r="E7" s="47"/>
      <c r="F7" s="47"/>
      <c r="G7" s="47"/>
      <c r="H7" s="47"/>
      <c r="I7" s="51"/>
      <c r="J7" s="47"/>
      <c r="K7" s="47"/>
      <c r="L7" s="50"/>
    </row>
    <row r="8" spans="1:12" ht="29.4" customHeight="1" thickBot="1" x14ac:dyDescent="0.35">
      <c r="A8" s="43" t="s">
        <v>13</v>
      </c>
      <c r="B8" s="127"/>
      <c r="C8" s="45"/>
      <c r="D8" s="47">
        <v>0</v>
      </c>
      <c r="E8" s="47">
        <v>0</v>
      </c>
      <c r="F8" s="107" t="s">
        <v>104</v>
      </c>
      <c r="G8" s="47"/>
      <c r="H8" s="47"/>
      <c r="I8" s="49"/>
      <c r="J8" s="47"/>
      <c r="K8" s="47"/>
      <c r="L8" s="50">
        <f>SUM(D8:E8:K8)</f>
        <v>0</v>
      </c>
    </row>
    <row r="9" spans="1:12" ht="15" thickBot="1" x14ac:dyDescent="0.35">
      <c r="A9" s="43"/>
      <c r="B9" s="128"/>
      <c r="C9" s="45"/>
      <c r="D9" s="47"/>
      <c r="E9" s="47"/>
      <c r="F9" s="47"/>
      <c r="G9" s="47"/>
      <c r="H9" s="47"/>
      <c r="I9" s="51"/>
      <c r="J9" s="47"/>
      <c r="K9" s="47"/>
      <c r="L9" s="50"/>
    </row>
    <row r="10" spans="1:12" ht="33" customHeight="1" thickBot="1" x14ac:dyDescent="0.35">
      <c r="A10" s="3" t="s">
        <v>14</v>
      </c>
      <c r="B10" s="4"/>
      <c r="C10" s="4"/>
      <c r="D10" s="5">
        <v>0</v>
      </c>
      <c r="E10" s="5">
        <v>0</v>
      </c>
      <c r="F10" s="6" t="s">
        <v>104</v>
      </c>
      <c r="G10" s="5"/>
      <c r="H10" s="5"/>
      <c r="I10" s="5"/>
      <c r="J10" s="5"/>
      <c r="K10" s="5"/>
      <c r="L10" s="8">
        <f>SUM(D10:E10:K10)</f>
        <v>0</v>
      </c>
    </row>
    <row r="11" spans="1:12" ht="15" thickBot="1" x14ac:dyDescent="0.35">
      <c r="A11" s="9"/>
      <c r="B11" s="10"/>
      <c r="C11" s="9"/>
      <c r="D11" s="11"/>
      <c r="E11" s="12"/>
      <c r="F11" s="12"/>
      <c r="G11" s="13"/>
      <c r="H11" s="12"/>
      <c r="I11" s="10"/>
      <c r="J11" s="12"/>
      <c r="K11" s="14"/>
      <c r="L11" s="8"/>
    </row>
    <row r="12" spans="1:12" ht="30" customHeight="1" thickBot="1" x14ac:dyDescent="0.35">
      <c r="A12" s="15" t="s">
        <v>15</v>
      </c>
      <c r="B12" s="16"/>
      <c r="C12" s="17"/>
      <c r="D12" s="5">
        <v>0</v>
      </c>
      <c r="E12" s="5">
        <v>0</v>
      </c>
      <c r="F12" s="6" t="s">
        <v>104</v>
      </c>
      <c r="G12" s="18"/>
      <c r="H12" s="19"/>
      <c r="I12" s="16"/>
      <c r="J12" s="19"/>
      <c r="K12" s="20"/>
      <c r="L12" s="8">
        <f>SUM(D12:E12:K12)</f>
        <v>0</v>
      </c>
    </row>
    <row r="13" spans="1:12" ht="15" thickBot="1" x14ac:dyDescent="0.35">
      <c r="A13" s="9"/>
      <c r="B13" s="10"/>
      <c r="C13" s="9"/>
      <c r="D13" s="11"/>
      <c r="E13" s="12"/>
      <c r="F13" s="12"/>
      <c r="G13" s="13"/>
      <c r="H13" s="12"/>
      <c r="I13" s="10"/>
      <c r="J13" s="12"/>
      <c r="K13" s="14"/>
      <c r="L13" s="8"/>
    </row>
    <row r="14" spans="1:12" ht="30" customHeight="1" thickBot="1" x14ac:dyDescent="0.35">
      <c r="A14" s="15" t="s">
        <v>16</v>
      </c>
      <c r="B14" s="16"/>
      <c r="C14" s="17"/>
      <c r="D14" s="18">
        <v>0</v>
      </c>
      <c r="E14" s="19">
        <v>0</v>
      </c>
      <c r="F14" s="6" t="s">
        <v>104</v>
      </c>
      <c r="G14" s="18"/>
      <c r="H14" s="19"/>
      <c r="I14" s="16"/>
      <c r="J14" s="19"/>
      <c r="K14" s="20"/>
      <c r="L14" s="8">
        <f>SUM(D14:E14:K14)</f>
        <v>0</v>
      </c>
    </row>
    <row r="15" spans="1:12" ht="15" thickBot="1" x14ac:dyDescent="0.35">
      <c r="A15" s="9"/>
      <c r="B15" s="10"/>
      <c r="C15" s="9"/>
      <c r="D15" s="13"/>
      <c r="E15" s="12"/>
      <c r="F15" s="12"/>
      <c r="G15" s="13"/>
      <c r="H15" s="12"/>
      <c r="I15" s="10"/>
      <c r="J15" s="12"/>
      <c r="K15" s="14"/>
      <c r="L15" s="8"/>
    </row>
    <row r="16" spans="1:12" ht="30.6" customHeight="1" thickBot="1" x14ac:dyDescent="0.35">
      <c r="A16" s="15" t="s">
        <v>17</v>
      </c>
      <c r="B16" s="16"/>
      <c r="C16" s="17"/>
      <c r="D16" s="21">
        <v>0</v>
      </c>
      <c r="E16" s="19">
        <v>0</v>
      </c>
      <c r="F16" s="6" t="s">
        <v>104</v>
      </c>
      <c r="G16" s="18"/>
      <c r="H16" s="19"/>
      <c r="I16" s="16"/>
      <c r="J16" s="19"/>
      <c r="K16" s="20"/>
      <c r="L16" s="8">
        <f>SUM(D16:E16:K16)</f>
        <v>0</v>
      </c>
    </row>
    <row r="17" spans="1:12" ht="15" thickBot="1" x14ac:dyDescent="0.35">
      <c r="A17" s="9"/>
      <c r="B17" s="10"/>
      <c r="C17" s="9"/>
      <c r="D17" s="13"/>
      <c r="E17" s="12"/>
      <c r="F17" s="6"/>
      <c r="G17" s="13"/>
      <c r="H17" s="12"/>
      <c r="I17" s="10"/>
      <c r="J17" s="12"/>
      <c r="K17" s="14"/>
      <c r="L17" s="8"/>
    </row>
    <row r="18" spans="1:12" ht="32.4" customHeight="1" thickBot="1" x14ac:dyDescent="0.35">
      <c r="A18" s="15" t="s">
        <v>18</v>
      </c>
      <c r="B18" s="16"/>
      <c r="C18" s="17"/>
      <c r="D18" s="21">
        <v>0</v>
      </c>
      <c r="E18" s="19">
        <v>0</v>
      </c>
      <c r="F18" s="6" t="s">
        <v>104</v>
      </c>
      <c r="G18" s="18"/>
      <c r="H18" s="19"/>
      <c r="I18" s="16"/>
      <c r="J18" s="19"/>
      <c r="K18" s="20"/>
      <c r="L18" s="8">
        <f>SUM(D18:E18:K18)</f>
        <v>0</v>
      </c>
    </row>
    <row r="19" spans="1:12" ht="15" thickBot="1" x14ac:dyDescent="0.35">
      <c r="A19" s="9"/>
      <c r="B19" s="10"/>
      <c r="C19" s="9"/>
      <c r="D19" s="13"/>
      <c r="E19" s="12"/>
      <c r="F19" s="12"/>
      <c r="G19" s="13"/>
      <c r="H19" s="12"/>
      <c r="I19" s="10"/>
      <c r="J19" s="12"/>
      <c r="K19" s="14"/>
      <c r="L19" s="8"/>
    </row>
    <row r="20" spans="1:12" ht="30.6" customHeight="1" thickBot="1" x14ac:dyDescent="0.35">
      <c r="A20" s="15" t="s">
        <v>19</v>
      </c>
      <c r="B20" s="22"/>
      <c r="C20" s="23"/>
      <c r="D20" s="24">
        <v>0</v>
      </c>
      <c r="E20" s="25">
        <v>0</v>
      </c>
      <c r="F20" s="6" t="s">
        <v>104</v>
      </c>
      <c r="G20" s="26"/>
      <c r="H20" s="25"/>
      <c r="I20" s="27"/>
      <c r="J20" s="25"/>
      <c r="K20" s="28"/>
      <c r="L20" s="8">
        <f>SUM(D20:E20:K20)</f>
        <v>0</v>
      </c>
    </row>
    <row r="21" spans="1:12" ht="15" thickBot="1" x14ac:dyDescent="0.35">
      <c r="A21" s="3"/>
      <c r="B21" s="10"/>
      <c r="C21" s="9"/>
      <c r="D21" s="11"/>
      <c r="E21" s="12"/>
      <c r="F21" s="12"/>
      <c r="G21" s="13"/>
      <c r="H21" s="12"/>
      <c r="I21" s="29"/>
      <c r="J21" s="12"/>
      <c r="K21" s="13"/>
      <c r="L21" s="8"/>
    </row>
    <row r="22" spans="1:12" ht="33.6" customHeight="1" thickBot="1" x14ac:dyDescent="0.35">
      <c r="A22" s="15" t="s">
        <v>20</v>
      </c>
      <c r="B22" s="16"/>
      <c r="C22" s="17"/>
      <c r="D22" s="21">
        <v>0</v>
      </c>
      <c r="E22" s="19">
        <v>0</v>
      </c>
      <c r="F22" s="6" t="s">
        <v>104</v>
      </c>
      <c r="G22" s="18"/>
      <c r="H22" s="19"/>
      <c r="I22" s="16"/>
      <c r="J22" s="19"/>
      <c r="K22" s="20"/>
      <c r="L22" s="8">
        <f>SUM(D22:E22:K22)</f>
        <v>0</v>
      </c>
    </row>
    <row r="23" spans="1:12" ht="15" thickBot="1" x14ac:dyDescent="0.35">
      <c r="A23" s="3"/>
      <c r="B23" s="10"/>
      <c r="C23" s="9"/>
      <c r="D23" s="13"/>
      <c r="E23" s="12"/>
      <c r="F23" s="12"/>
      <c r="G23" s="13"/>
      <c r="H23" s="12"/>
      <c r="I23" s="10"/>
      <c r="J23" s="12"/>
      <c r="K23" s="14"/>
      <c r="L23" s="8"/>
    </row>
    <row r="24" spans="1:12" ht="33" customHeight="1" thickBot="1" x14ac:dyDescent="0.35">
      <c r="A24" s="15" t="s">
        <v>21</v>
      </c>
      <c r="B24" s="16"/>
      <c r="C24" s="17"/>
      <c r="D24" s="31">
        <v>0</v>
      </c>
      <c r="E24" s="12">
        <v>0</v>
      </c>
      <c r="F24" s="6" t="s">
        <v>104</v>
      </c>
      <c r="G24" s="16"/>
      <c r="H24" s="17"/>
      <c r="I24" s="16"/>
      <c r="J24" s="17"/>
      <c r="K24" s="20"/>
      <c r="L24" s="8">
        <f>SUM(D24:E24:K24)</f>
        <v>0</v>
      </c>
    </row>
    <row r="25" spans="1:12" ht="15" thickBot="1" x14ac:dyDescent="0.35">
      <c r="A25" s="9"/>
      <c r="B25" s="10"/>
      <c r="C25" s="9"/>
      <c r="D25" s="31"/>
      <c r="E25" s="12"/>
      <c r="F25" s="12"/>
      <c r="G25" s="13"/>
      <c r="H25" s="12"/>
      <c r="I25" s="13"/>
      <c r="J25" s="12"/>
      <c r="K25" s="14"/>
      <c r="L25" s="8"/>
    </row>
    <row r="26" spans="1:12" ht="31.8" customHeight="1" thickBot="1" x14ac:dyDescent="0.35">
      <c r="A26" s="3" t="s">
        <v>22</v>
      </c>
      <c r="B26" s="9"/>
      <c r="C26" s="10"/>
      <c r="D26" s="31">
        <v>0</v>
      </c>
      <c r="E26" s="12">
        <v>0</v>
      </c>
      <c r="F26" s="6" t="s">
        <v>104</v>
      </c>
      <c r="G26" s="9"/>
      <c r="H26" s="10"/>
      <c r="I26" s="9"/>
      <c r="J26" s="10"/>
      <c r="K26" s="12"/>
      <c r="L26" s="8">
        <f>SUM(D26:E26:K26)</f>
        <v>0</v>
      </c>
    </row>
    <row r="27" spans="1:12" ht="15" thickBot="1" x14ac:dyDescent="0.35">
      <c r="A27" s="32"/>
      <c r="B27" s="9"/>
      <c r="C27" s="10"/>
      <c r="D27" s="31"/>
      <c r="E27" s="12"/>
      <c r="F27" s="12"/>
      <c r="G27" s="12"/>
      <c r="H27" s="13"/>
      <c r="I27" s="12"/>
      <c r="J27" s="13"/>
      <c r="K27" s="12"/>
      <c r="L27" s="8"/>
    </row>
    <row r="28" spans="1:12" ht="32.4" customHeight="1" thickBot="1" x14ac:dyDescent="0.35">
      <c r="A28" s="33" t="s">
        <v>23</v>
      </c>
      <c r="B28" s="9"/>
      <c r="C28" s="10"/>
      <c r="D28" s="31">
        <v>0</v>
      </c>
      <c r="E28" s="12">
        <v>0</v>
      </c>
      <c r="F28" s="6" t="s">
        <v>104</v>
      </c>
      <c r="G28" s="12"/>
      <c r="H28" s="13"/>
      <c r="I28" s="12"/>
      <c r="J28" s="13"/>
      <c r="K28" s="12"/>
      <c r="L28" s="8">
        <f>SUM(D28:E28:K28)</f>
        <v>0</v>
      </c>
    </row>
    <row r="29" spans="1:12" ht="15" thickBot="1" x14ac:dyDescent="0.35">
      <c r="A29" s="32"/>
      <c r="B29" s="9"/>
      <c r="C29" s="10"/>
      <c r="D29" s="12"/>
      <c r="E29" s="13"/>
      <c r="F29" s="12"/>
      <c r="G29" s="12"/>
      <c r="H29" s="13"/>
      <c r="I29" s="12"/>
      <c r="J29" s="13"/>
      <c r="K29" s="12"/>
      <c r="L29" s="8"/>
    </row>
    <row r="30" spans="1:12" ht="15" thickBot="1" x14ac:dyDescent="0.35">
      <c r="A30" s="33" t="s">
        <v>9</v>
      </c>
      <c r="B30" s="9"/>
      <c r="C30" s="10"/>
      <c r="D30" s="8">
        <f>SUM(D6,D8,D10,D12,D14,D16,D18,D20,D22,D24,D26,D28)</f>
        <v>634</v>
      </c>
      <c r="E30" s="8">
        <f t="shared" ref="E30:K30" si="0">SUM(E6,E8,E10,E12,E14,E16,E18,E20,E22,E24,E26,E28)</f>
        <v>466.25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>SUM(L6:L29)</f>
        <v>1100.25</v>
      </c>
    </row>
    <row r="31" spans="1:12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2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34"/>
    </row>
    <row r="38" spans="1:11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34"/>
    </row>
    <row r="39" spans="1:1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3">
      <c r="D44" s="35"/>
      <c r="E44" s="35"/>
      <c r="F44" s="35"/>
      <c r="G44" s="35"/>
      <c r="H44" s="35"/>
      <c r="I44" s="35"/>
      <c r="J44" s="35"/>
      <c r="K44" s="35"/>
    </row>
    <row r="45" spans="1:11" x14ac:dyDescent="0.3">
      <c r="D45" s="35"/>
      <c r="E45" s="35"/>
      <c r="F45" s="35"/>
      <c r="G45" s="35"/>
      <c r="H45" s="35"/>
      <c r="I45" s="35"/>
      <c r="J45" s="35"/>
      <c r="K45" s="35"/>
    </row>
    <row r="46" spans="1:11" x14ac:dyDescent="0.3">
      <c r="D46" s="35"/>
      <c r="E46" s="35"/>
      <c r="F46" s="35"/>
      <c r="G46" s="35"/>
      <c r="H46" s="35"/>
      <c r="I46" s="35"/>
      <c r="J46" s="35"/>
      <c r="K46" s="35"/>
    </row>
    <row r="52" spans="1:11" ht="12.7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5" spans="1:1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3">
      <c r="D57" s="38"/>
    </row>
    <row r="75" spans="8:8" x14ac:dyDescent="0.3">
      <c r="H75" s="39"/>
    </row>
    <row r="91" spans="1:11" ht="12.75" customHeight="1" x14ac:dyDescent="0.3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5"/>
    </row>
    <row r="92" spans="1:11" ht="12.75" customHeight="1" x14ac:dyDescent="0.3">
      <c r="A92" s="275"/>
      <c r="B92" s="275"/>
      <c r="C92" s="275"/>
      <c r="D92" s="275"/>
      <c r="E92" s="275"/>
      <c r="F92" s="275"/>
      <c r="G92" s="275"/>
      <c r="H92" s="275"/>
      <c r="I92" s="275"/>
      <c r="J92" s="275"/>
      <c r="K92" s="275"/>
    </row>
    <row r="94" spans="1:11" x14ac:dyDescent="0.3">
      <c r="A94" s="276"/>
      <c r="B94" s="277"/>
      <c r="C94" s="277"/>
      <c r="D94" s="276"/>
      <c r="E94" s="276"/>
      <c r="F94" s="40"/>
      <c r="G94" s="276"/>
      <c r="H94" s="276"/>
      <c r="I94" s="277"/>
      <c r="J94" s="276"/>
      <c r="K94" s="40"/>
    </row>
    <row r="95" spans="1:11" x14ac:dyDescent="0.3">
      <c r="A95" s="276"/>
      <c r="B95" s="37"/>
      <c r="C95" s="37"/>
      <c r="D95" s="276"/>
      <c r="E95" s="276"/>
      <c r="F95" s="40"/>
      <c r="G95" s="276"/>
      <c r="H95" s="276"/>
      <c r="I95" s="277"/>
      <c r="J95" s="276"/>
      <c r="K95" s="40"/>
    </row>
    <row r="96" spans="1:11" x14ac:dyDescent="0.3">
      <c r="D96" s="41"/>
    </row>
    <row r="100" spans="4:12" x14ac:dyDescent="0.3">
      <c r="D100" s="35">
        <f>D30</f>
        <v>634</v>
      </c>
      <c r="E100" s="35">
        <f>E30</f>
        <v>466.25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1100.25</v>
      </c>
    </row>
    <row r="114" spans="8:8" x14ac:dyDescent="0.3">
      <c r="H114" s="39"/>
    </row>
    <row r="130" spans="1:11" ht="12.75" customHeight="1" x14ac:dyDescent="0.3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</row>
    <row r="131" spans="1:11" ht="12.75" customHeight="1" x14ac:dyDescent="0.3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</row>
    <row r="133" spans="1:11" x14ac:dyDescent="0.3">
      <c r="A133" s="276"/>
      <c r="B133" s="277"/>
      <c r="C133" s="277"/>
      <c r="D133" s="276"/>
      <c r="E133" s="276"/>
      <c r="F133" s="40"/>
      <c r="G133" s="276"/>
      <c r="H133" s="276"/>
      <c r="I133" s="277"/>
      <c r="J133" s="276"/>
      <c r="K133" s="40"/>
    </row>
    <row r="134" spans="1:11" x14ac:dyDescent="0.3">
      <c r="A134" s="276"/>
      <c r="B134" s="37"/>
      <c r="C134" s="37"/>
      <c r="D134" s="276"/>
      <c r="E134" s="276"/>
      <c r="F134" s="40"/>
      <c r="G134" s="276"/>
      <c r="H134" s="276"/>
      <c r="I134" s="277"/>
      <c r="J134" s="276"/>
      <c r="K134" s="40"/>
    </row>
    <row r="135" spans="1:11" x14ac:dyDescent="0.3">
      <c r="D135" s="41"/>
    </row>
    <row r="153" spans="8:8" x14ac:dyDescent="0.3">
      <c r="H153" s="39"/>
    </row>
    <row r="169" spans="1:11" ht="12.75" customHeight="1" x14ac:dyDescent="0.3">
      <c r="A169" s="275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</row>
    <row r="170" spans="1:11" ht="12.75" customHeight="1" x14ac:dyDescent="0.3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</row>
    <row r="172" spans="1:11" x14ac:dyDescent="0.3">
      <c r="A172" s="276"/>
      <c r="B172" s="277"/>
      <c r="C172" s="277"/>
      <c r="D172" s="276"/>
      <c r="E172" s="276"/>
      <c r="F172" s="40"/>
      <c r="G172" s="276"/>
      <c r="H172" s="276"/>
      <c r="I172" s="277"/>
      <c r="J172" s="276"/>
      <c r="K172" s="40"/>
    </row>
    <row r="173" spans="1:11" x14ac:dyDescent="0.3">
      <c r="A173" s="276"/>
      <c r="B173" s="37"/>
      <c r="C173" s="37"/>
      <c r="D173" s="276"/>
      <c r="E173" s="276"/>
      <c r="F173" s="40"/>
      <c r="G173" s="276"/>
      <c r="H173" s="276"/>
      <c r="I173" s="277"/>
      <c r="J173" s="276"/>
      <c r="K173" s="40"/>
    </row>
    <row r="174" spans="1:11" x14ac:dyDescent="0.3">
      <c r="D174" s="41"/>
    </row>
    <row r="192" spans="8:8" x14ac:dyDescent="0.3">
      <c r="H192" s="39"/>
    </row>
    <row r="208" spans="1:11" ht="12.75" customHeight="1" x14ac:dyDescent="0.3">
      <c r="A208" s="275"/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</row>
    <row r="209" spans="1:11" ht="12.75" customHeight="1" x14ac:dyDescent="0.3">
      <c r="A209" s="275"/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</row>
    <row r="211" spans="1:11" x14ac:dyDescent="0.3">
      <c r="A211" s="276"/>
      <c r="B211" s="277"/>
      <c r="C211" s="277"/>
      <c r="D211" s="276"/>
      <c r="E211" s="276"/>
      <c r="F211" s="40"/>
      <c r="G211" s="276"/>
      <c r="H211" s="276"/>
      <c r="I211" s="277"/>
      <c r="J211" s="276"/>
      <c r="K211" s="40"/>
    </row>
    <row r="212" spans="1:11" x14ac:dyDescent="0.3">
      <c r="A212" s="276"/>
      <c r="B212" s="37"/>
      <c r="C212" s="37"/>
      <c r="D212" s="276"/>
      <c r="E212" s="276"/>
      <c r="F212" s="40"/>
      <c r="G212" s="276"/>
      <c r="H212" s="276"/>
      <c r="I212" s="277"/>
      <c r="J212" s="276"/>
      <c r="K212" s="40"/>
    </row>
    <row r="213" spans="1:11" x14ac:dyDescent="0.3">
      <c r="D213" s="41"/>
    </row>
    <row r="231" spans="8:8" x14ac:dyDescent="0.3">
      <c r="H231" s="39"/>
    </row>
    <row r="247" spans="1:11" ht="12.75" customHeight="1" x14ac:dyDescent="0.3">
      <c r="A247" s="275"/>
      <c r="B247" s="275"/>
      <c r="C247" s="275"/>
      <c r="D247" s="275"/>
      <c r="E247" s="275"/>
      <c r="F247" s="275"/>
      <c r="G247" s="275"/>
      <c r="H247" s="275"/>
      <c r="I247" s="275"/>
      <c r="J247" s="275"/>
      <c r="K247" s="275"/>
    </row>
    <row r="248" spans="1:11" ht="12.75" customHeight="1" x14ac:dyDescent="0.3">
      <c r="A248" s="275"/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</row>
    <row r="250" spans="1:11" x14ac:dyDescent="0.3">
      <c r="A250" s="276"/>
      <c r="B250" s="277"/>
      <c r="C250" s="277"/>
      <c r="D250" s="276"/>
      <c r="E250" s="276"/>
      <c r="F250" s="40"/>
      <c r="G250" s="276"/>
      <c r="H250" s="276"/>
      <c r="I250" s="277"/>
      <c r="J250" s="276"/>
      <c r="K250" s="40"/>
    </row>
    <row r="251" spans="1:11" x14ac:dyDescent="0.3">
      <c r="A251" s="276"/>
      <c r="B251" s="37"/>
      <c r="C251" s="37"/>
      <c r="D251" s="276"/>
      <c r="E251" s="276"/>
      <c r="F251" s="40"/>
      <c r="G251" s="276"/>
      <c r="H251" s="276"/>
      <c r="I251" s="277"/>
      <c r="J251" s="276"/>
      <c r="K251" s="40"/>
    </row>
    <row r="252" spans="1:11" x14ac:dyDescent="0.3">
      <c r="D252" s="41"/>
    </row>
    <row r="270" spans="8:8" x14ac:dyDescent="0.3">
      <c r="H270" s="39"/>
    </row>
  </sheetData>
  <mergeCells count="58"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91:K92"/>
    <mergeCell ref="A94:A95"/>
    <mergeCell ref="B94:C94"/>
    <mergeCell ref="D94:D95"/>
    <mergeCell ref="E94:E95"/>
    <mergeCell ref="G94:G95"/>
    <mergeCell ref="H94:H95"/>
    <mergeCell ref="I94:I95"/>
    <mergeCell ref="J94:J95"/>
    <mergeCell ref="A130:K131"/>
    <mergeCell ref="A133:A134"/>
    <mergeCell ref="B133:C133"/>
    <mergeCell ref="D133:D134"/>
    <mergeCell ref="E133:E134"/>
    <mergeCell ref="G133:G134"/>
    <mergeCell ref="H133:H134"/>
    <mergeCell ref="I133:I134"/>
    <mergeCell ref="J133:J134"/>
    <mergeCell ref="A169:K170"/>
    <mergeCell ref="A172:A173"/>
    <mergeCell ref="B172:C172"/>
    <mergeCell ref="D172:D173"/>
    <mergeCell ref="E172:E173"/>
    <mergeCell ref="G172:G173"/>
    <mergeCell ref="H172:H173"/>
    <mergeCell ref="I172:I173"/>
    <mergeCell ref="J172:J173"/>
    <mergeCell ref="A208:K209"/>
    <mergeCell ref="A211:A212"/>
    <mergeCell ref="B211:C211"/>
    <mergeCell ref="D211:D212"/>
    <mergeCell ref="E211:E212"/>
    <mergeCell ref="G211:G212"/>
    <mergeCell ref="H211:H212"/>
    <mergeCell ref="I211:I212"/>
    <mergeCell ref="J211:J212"/>
    <mergeCell ref="A247:K248"/>
    <mergeCell ref="A250:A251"/>
    <mergeCell ref="B250:C250"/>
    <mergeCell ref="D250:D251"/>
    <mergeCell ref="E250:E251"/>
    <mergeCell ref="G250:G251"/>
    <mergeCell ref="H250:H251"/>
    <mergeCell ref="I250:I251"/>
    <mergeCell ref="J250:J25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4EB3-C07F-41C3-9726-AA62AF73509D}">
  <dimension ref="A1:L100"/>
  <sheetViews>
    <sheetView workbookViewId="0">
      <selection activeCell="E6" sqref="E6"/>
    </sheetView>
  </sheetViews>
  <sheetFormatPr defaultRowHeight="14.4" x14ac:dyDescent="0.3"/>
  <cols>
    <col min="1" max="1" width="11.33203125" customWidth="1"/>
    <col min="3" max="3" width="26.44140625" customWidth="1"/>
    <col min="4" max="4" width="10.33203125" customWidth="1"/>
    <col min="5" max="6" width="13.6640625" customWidth="1"/>
    <col min="7" max="7" width="16.44140625" customWidth="1"/>
    <col min="8" max="8" width="16.5546875" customWidth="1"/>
    <col min="10" max="10" width="12" customWidth="1"/>
    <col min="11" max="11" width="16.33203125" customWidth="1"/>
    <col min="12" max="12" width="11.33203125" bestFit="1" customWidth="1"/>
  </cols>
  <sheetData>
    <row r="1" spans="1:12" ht="15" thickBot="1" x14ac:dyDescent="0.35">
      <c r="A1" s="288" t="s">
        <v>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4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63"/>
      <c r="G6" s="49"/>
      <c r="H6" s="49"/>
      <c r="I6" s="49"/>
      <c r="J6" s="49"/>
      <c r="K6" s="79"/>
      <c r="L6" s="61">
        <f>SUM(D6:K6)</f>
        <v>634</v>
      </c>
    </row>
    <row r="7" spans="1:12" ht="15" thickBot="1" x14ac:dyDescent="0.35">
      <c r="A7" s="77"/>
      <c r="B7" s="49"/>
      <c r="C7" s="49"/>
      <c r="D7" s="78"/>
      <c r="E7" s="49"/>
      <c r="F7" s="80"/>
      <c r="G7" s="49"/>
      <c r="H7" s="49"/>
      <c r="I7" s="49"/>
      <c r="J7" s="49"/>
      <c r="K7" s="79"/>
      <c r="L7" s="61"/>
    </row>
    <row r="8" spans="1:12" ht="15" thickBot="1" x14ac:dyDescent="0.35">
      <c r="A8" s="62" t="s">
        <v>13</v>
      </c>
      <c r="B8" s="7"/>
      <c r="C8" s="7"/>
      <c r="D8" s="104"/>
      <c r="E8" s="106"/>
      <c r="F8" s="144"/>
      <c r="G8" s="7"/>
      <c r="H8" s="7"/>
      <c r="I8" s="7"/>
      <c r="J8" s="7"/>
      <c r="K8" s="106"/>
      <c r="L8" s="74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74"/>
    </row>
    <row r="10" spans="1:12" ht="15" thickBot="1" x14ac:dyDescent="0.35">
      <c r="A10" s="62" t="s">
        <v>14</v>
      </c>
      <c r="B10" s="7"/>
      <c r="C10" s="7"/>
      <c r="D10" s="104"/>
      <c r="E10" s="106"/>
      <c r="F10" s="144"/>
      <c r="G10" s="7"/>
      <c r="H10" s="7"/>
      <c r="I10" s="7"/>
      <c r="J10" s="7"/>
      <c r="K10" s="106"/>
      <c r="L10" s="74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56"/>
      <c r="E12" s="57"/>
      <c r="F12" s="144"/>
      <c r="G12" s="58"/>
      <c r="H12" s="59"/>
      <c r="I12" s="54"/>
      <c r="J12" s="59"/>
      <c r="K12" s="60"/>
      <c r="L12" s="74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144"/>
      <c r="G14" s="58"/>
      <c r="H14" s="59"/>
      <c r="I14" s="54"/>
      <c r="J14" s="59"/>
      <c r="K14" s="60"/>
      <c r="L14" s="74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144"/>
      <c r="G16" s="58"/>
      <c r="H16" s="59"/>
      <c r="I16" s="54"/>
      <c r="J16" s="59"/>
      <c r="K16" s="60"/>
      <c r="L16" s="74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74"/>
    </row>
    <row r="18" spans="1:12" ht="15" thickBot="1" x14ac:dyDescent="0.35">
      <c r="A18" s="53" t="s">
        <v>18</v>
      </c>
      <c r="B18" s="54"/>
      <c r="C18" s="55"/>
      <c r="D18" s="56"/>
      <c r="E18" s="57"/>
      <c r="F18" s="144"/>
      <c r="G18" s="58"/>
      <c r="H18" s="59"/>
      <c r="I18" s="54"/>
      <c r="J18" s="59"/>
      <c r="K18" s="60"/>
      <c r="L18" s="74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74"/>
    </row>
    <row r="20" spans="1:12" ht="15" thickBot="1" x14ac:dyDescent="0.35">
      <c r="A20" s="62" t="s">
        <v>19</v>
      </c>
      <c r="B20" s="63"/>
      <c r="C20" s="64"/>
      <c r="D20" s="65"/>
      <c r="E20" s="66"/>
      <c r="F20" s="144"/>
      <c r="G20" s="68"/>
      <c r="H20" s="69"/>
      <c r="I20" s="63"/>
      <c r="J20" s="69"/>
      <c r="K20" s="70"/>
      <c r="L20" s="74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74"/>
    </row>
    <row r="22" spans="1:12" ht="15" thickBot="1" x14ac:dyDescent="0.35">
      <c r="A22" s="62" t="s">
        <v>20</v>
      </c>
      <c r="B22" s="63"/>
      <c r="C22" s="64"/>
      <c r="D22" s="65"/>
      <c r="E22" s="66"/>
      <c r="F22" s="144"/>
      <c r="G22" s="68"/>
      <c r="H22" s="69"/>
      <c r="I22" s="63"/>
      <c r="J22" s="69"/>
      <c r="K22" s="70"/>
      <c r="L22" s="74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144"/>
      <c r="G24" s="54"/>
      <c r="H24" s="55"/>
      <c r="I24" s="54"/>
      <c r="J24" s="55"/>
      <c r="K24" s="60"/>
      <c r="L24" s="74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144"/>
      <c r="G26" s="72"/>
      <c r="H26" s="64"/>
      <c r="I26" s="64"/>
      <c r="J26" s="64"/>
      <c r="K26" s="70"/>
      <c r="L26" s="74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144"/>
      <c r="G28" s="70"/>
      <c r="H28" s="68"/>
      <c r="I28" s="69"/>
      <c r="J28" s="68"/>
      <c r="K28" s="69"/>
      <c r="L28" s="74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0AC25-78D9-4CC4-B056-6E4125A8631F}">
  <dimension ref="A1:L100"/>
  <sheetViews>
    <sheetView workbookViewId="0">
      <selection activeCell="E6" sqref="E6"/>
    </sheetView>
  </sheetViews>
  <sheetFormatPr defaultRowHeight="14.4" x14ac:dyDescent="0.3"/>
  <cols>
    <col min="1" max="1" width="11.33203125" customWidth="1"/>
    <col min="3" max="3" width="26.5546875" customWidth="1"/>
    <col min="4" max="4" width="10.554687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1.44140625" bestFit="1" customWidth="1"/>
  </cols>
  <sheetData>
    <row r="1" spans="1:12" ht="15" thickBot="1" x14ac:dyDescent="0.35">
      <c r="A1" s="288" t="s">
        <v>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56">
        <v>542.13</v>
      </c>
      <c r="E6" s="57"/>
      <c r="F6" s="48"/>
      <c r="G6" s="49"/>
      <c r="H6" s="49"/>
      <c r="I6" s="49"/>
      <c r="J6" s="49"/>
      <c r="K6" s="79"/>
      <c r="L6" s="61">
        <f>SUM(D6:K6)</f>
        <v>542.13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48"/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56"/>
      <c r="E12" s="57"/>
      <c r="F12" s="48"/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48"/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48"/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48"/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48"/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48"/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48"/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48"/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48"/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542.13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542.13</v>
      </c>
    </row>
    <row r="100" spans="4:12" x14ac:dyDescent="0.3">
      <c r="D100" s="35">
        <f>D30</f>
        <v>542.13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542.13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2023-7D47-4E84-B5A5-4C8C9A90E86E}">
  <dimension ref="A1:L100"/>
  <sheetViews>
    <sheetView workbookViewId="0">
      <selection activeCell="K6" sqref="K6"/>
    </sheetView>
  </sheetViews>
  <sheetFormatPr defaultRowHeight="14.4" x14ac:dyDescent="0.3"/>
  <cols>
    <col min="1" max="1" width="11.33203125" customWidth="1"/>
    <col min="3" max="3" width="26.5546875" customWidth="1"/>
    <col min="4" max="4" width="10.554687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1.44140625" bestFit="1" customWidth="1"/>
  </cols>
  <sheetData>
    <row r="1" spans="1:12" ht="15" thickBot="1" x14ac:dyDescent="0.35">
      <c r="A1" s="288" t="s">
        <v>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210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27" thickBot="1" x14ac:dyDescent="0.35">
      <c r="A6" s="77" t="s">
        <v>12</v>
      </c>
      <c r="B6" s="49"/>
      <c r="C6" s="49"/>
      <c r="D6" s="78">
        <v>634</v>
      </c>
      <c r="E6" s="79">
        <v>233.17</v>
      </c>
      <c r="F6" s="48" t="s">
        <v>127</v>
      </c>
      <c r="G6" s="49"/>
      <c r="H6" s="49"/>
      <c r="I6" s="49"/>
      <c r="J6" s="49"/>
      <c r="K6" s="79"/>
      <c r="L6" s="61">
        <f>SUM(D6:K6)</f>
        <v>867.17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27" thickBot="1" x14ac:dyDescent="0.35">
      <c r="A8" s="77" t="s">
        <v>13</v>
      </c>
      <c r="B8" s="49"/>
      <c r="C8" s="49"/>
      <c r="D8" s="78"/>
      <c r="E8" s="79"/>
      <c r="F8" s="48" t="s">
        <v>127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27" thickBot="1" x14ac:dyDescent="0.35">
      <c r="A10" s="62" t="s">
        <v>14</v>
      </c>
      <c r="B10" s="7"/>
      <c r="C10" s="7"/>
      <c r="D10" s="104"/>
      <c r="E10" s="106"/>
      <c r="F10" s="48" t="s">
        <v>127</v>
      </c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48"/>
      <c r="G11" s="68"/>
      <c r="H11" s="69"/>
      <c r="I11" s="63"/>
      <c r="J11" s="69"/>
      <c r="K11" s="70"/>
      <c r="L11" s="61"/>
    </row>
    <row r="12" spans="1:12" ht="27" thickBot="1" x14ac:dyDescent="0.35">
      <c r="A12" s="53" t="s">
        <v>15</v>
      </c>
      <c r="B12" s="54"/>
      <c r="C12" s="55"/>
      <c r="D12" s="56"/>
      <c r="E12" s="57"/>
      <c r="F12" s="48" t="s">
        <v>127</v>
      </c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48"/>
      <c r="G13" s="68"/>
      <c r="H13" s="69"/>
      <c r="I13" s="63"/>
      <c r="J13" s="69"/>
      <c r="K13" s="70"/>
      <c r="L13" s="61"/>
    </row>
    <row r="14" spans="1:12" ht="27" thickBot="1" x14ac:dyDescent="0.35">
      <c r="A14" s="53" t="s">
        <v>16</v>
      </c>
      <c r="B14" s="54"/>
      <c r="C14" s="55"/>
      <c r="D14" s="58"/>
      <c r="E14" s="57"/>
      <c r="F14" s="48" t="s">
        <v>127</v>
      </c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48"/>
      <c r="G15" s="68"/>
      <c r="H15" s="69"/>
      <c r="I15" s="63"/>
      <c r="J15" s="69"/>
      <c r="K15" s="70"/>
      <c r="L15" s="61"/>
    </row>
    <row r="16" spans="1:12" ht="27" thickBot="1" x14ac:dyDescent="0.35">
      <c r="A16" s="53" t="s">
        <v>17</v>
      </c>
      <c r="B16" s="54"/>
      <c r="C16" s="55"/>
      <c r="D16" s="56"/>
      <c r="E16" s="57"/>
      <c r="F16" s="48" t="s">
        <v>127</v>
      </c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48"/>
      <c r="G17" s="68"/>
      <c r="H17" s="69"/>
      <c r="I17" s="63"/>
      <c r="J17" s="69"/>
      <c r="K17" s="70"/>
      <c r="L17" s="61"/>
    </row>
    <row r="18" spans="1:12" ht="27" thickBot="1" x14ac:dyDescent="0.35">
      <c r="A18" s="53" t="s">
        <v>18</v>
      </c>
      <c r="B18" s="54"/>
      <c r="C18" s="55"/>
      <c r="D18" s="56"/>
      <c r="E18" s="57"/>
      <c r="F18" s="48" t="s">
        <v>127</v>
      </c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48"/>
      <c r="G19" s="68"/>
      <c r="H19" s="69"/>
      <c r="I19" s="63"/>
      <c r="J19" s="69"/>
      <c r="K19" s="70"/>
      <c r="L19" s="61"/>
    </row>
    <row r="20" spans="1:12" ht="27" thickBot="1" x14ac:dyDescent="0.35">
      <c r="A20" s="53" t="s">
        <v>19</v>
      </c>
      <c r="B20" s="54"/>
      <c r="C20" s="55"/>
      <c r="D20" s="56"/>
      <c r="E20" s="57"/>
      <c r="F20" s="48" t="s">
        <v>127</v>
      </c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48"/>
      <c r="G21" s="68"/>
      <c r="H21" s="69"/>
      <c r="I21" s="63"/>
      <c r="J21" s="69"/>
      <c r="K21" s="70"/>
      <c r="L21" s="61"/>
    </row>
    <row r="22" spans="1:12" ht="27" thickBot="1" x14ac:dyDescent="0.35">
      <c r="A22" s="53" t="s">
        <v>20</v>
      </c>
      <c r="B22" s="54"/>
      <c r="C22" s="55"/>
      <c r="D22" s="56"/>
      <c r="E22" s="57"/>
      <c r="F22" s="48" t="s">
        <v>127</v>
      </c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48"/>
      <c r="G23" s="68"/>
      <c r="H23" s="69"/>
      <c r="I23" s="63"/>
      <c r="J23" s="69"/>
      <c r="K23" s="70"/>
      <c r="L23" s="61"/>
    </row>
    <row r="24" spans="1:12" ht="27" thickBot="1" x14ac:dyDescent="0.35">
      <c r="A24" s="53" t="s">
        <v>21</v>
      </c>
      <c r="B24" s="54"/>
      <c r="C24" s="55"/>
      <c r="D24" s="56"/>
      <c r="E24" s="57"/>
      <c r="F24" s="48" t="s">
        <v>127</v>
      </c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48"/>
      <c r="G25" s="70"/>
      <c r="H25" s="69"/>
      <c r="I25" s="69"/>
      <c r="J25" s="69"/>
      <c r="K25" s="69"/>
      <c r="L25" s="61"/>
    </row>
    <row r="26" spans="1:12" ht="27" thickBot="1" x14ac:dyDescent="0.35">
      <c r="A26" s="62" t="s">
        <v>22</v>
      </c>
      <c r="B26" s="64"/>
      <c r="C26" s="64"/>
      <c r="D26" s="71"/>
      <c r="E26" s="66"/>
      <c r="F26" s="48" t="s">
        <v>127</v>
      </c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27" thickBot="1" x14ac:dyDescent="0.35">
      <c r="A28" s="73" t="s">
        <v>23</v>
      </c>
      <c r="B28" s="64"/>
      <c r="C28" s="63"/>
      <c r="D28" s="69"/>
      <c r="E28" s="68"/>
      <c r="F28" s="48" t="s">
        <v>127</v>
      </c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233.17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867.17</v>
      </c>
    </row>
    <row r="100" spans="4:12" x14ac:dyDescent="0.3">
      <c r="D100" s="35">
        <f>D30</f>
        <v>634</v>
      </c>
      <c r="E100" s="35">
        <f>E30</f>
        <v>233.17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867.17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4BAE-7139-4F0E-AD1D-1D378E555418}">
  <dimension ref="A1:L100"/>
  <sheetViews>
    <sheetView topLeftCell="A3" workbookViewId="0">
      <selection activeCell="K7" sqref="K7"/>
    </sheetView>
  </sheetViews>
  <sheetFormatPr defaultRowHeight="14.4" x14ac:dyDescent="0.3"/>
  <cols>
    <col min="1" max="1" width="10.44140625" customWidth="1"/>
    <col min="3" max="3" width="27.33203125" customWidth="1"/>
    <col min="4" max="4" width="10.33203125" customWidth="1"/>
    <col min="5" max="6" width="13.33203125" customWidth="1"/>
    <col min="7" max="7" width="17.44140625" customWidth="1"/>
    <col min="8" max="8" width="16.6640625" customWidth="1"/>
    <col min="10" max="10" width="11.33203125" customWidth="1"/>
    <col min="11" max="11" width="15.6640625" customWidth="1"/>
    <col min="12" max="12" width="11.33203125" bestFit="1" customWidth="1"/>
  </cols>
  <sheetData>
    <row r="1" spans="1:12" ht="15" thickBot="1" x14ac:dyDescent="0.35">
      <c r="A1" s="288" t="s">
        <v>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45" customHeight="1" thickBot="1" x14ac:dyDescent="0.35">
      <c r="A6" s="77" t="s">
        <v>12</v>
      </c>
      <c r="B6" s="49"/>
      <c r="C6" s="49"/>
      <c r="D6" s="56">
        <v>634</v>
      </c>
      <c r="E6" s="79">
        <v>699.42</v>
      </c>
      <c r="F6" s="107" t="s">
        <v>102</v>
      </c>
      <c r="G6" s="49"/>
      <c r="H6" s="49"/>
      <c r="I6" s="49"/>
      <c r="J6" s="49"/>
      <c r="K6" s="79">
        <v>25</v>
      </c>
      <c r="L6" s="61">
        <f>SUM(D6:K6)</f>
        <v>1358.42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46.2" customHeight="1" thickBot="1" x14ac:dyDescent="0.35">
      <c r="A8" s="77" t="s">
        <v>13</v>
      </c>
      <c r="B8" s="49"/>
      <c r="C8" s="49"/>
      <c r="D8" s="78"/>
      <c r="E8" s="79"/>
      <c r="F8" s="107" t="s">
        <v>102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45" customHeight="1" thickBot="1" x14ac:dyDescent="0.35">
      <c r="A10" s="62" t="s">
        <v>14</v>
      </c>
      <c r="B10" s="7"/>
      <c r="C10" s="7"/>
      <c r="D10" s="104"/>
      <c r="E10" s="106"/>
      <c r="F10" s="107" t="s">
        <v>102</v>
      </c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43.95" customHeight="1" thickBot="1" x14ac:dyDescent="0.35">
      <c r="A12" s="53" t="s">
        <v>15</v>
      </c>
      <c r="B12" s="54"/>
      <c r="C12" s="55"/>
      <c r="D12" s="56"/>
      <c r="E12" s="57"/>
      <c r="F12" s="107" t="s">
        <v>102</v>
      </c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40.799999999999997" thickBot="1" x14ac:dyDescent="0.35">
      <c r="A14" s="53" t="s">
        <v>16</v>
      </c>
      <c r="B14" s="54"/>
      <c r="C14" s="55"/>
      <c r="D14" s="58"/>
      <c r="E14" s="57"/>
      <c r="F14" s="107" t="s">
        <v>102</v>
      </c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40.799999999999997" thickBot="1" x14ac:dyDescent="0.35">
      <c r="A16" s="53" t="s">
        <v>17</v>
      </c>
      <c r="B16" s="54"/>
      <c r="C16" s="55"/>
      <c r="D16" s="56"/>
      <c r="E16" s="57"/>
      <c r="F16" s="107" t="s">
        <v>102</v>
      </c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61"/>
    </row>
    <row r="18" spans="1:12" ht="40.799999999999997" thickBot="1" x14ac:dyDescent="0.35">
      <c r="A18" s="53" t="s">
        <v>18</v>
      </c>
      <c r="B18" s="54"/>
      <c r="C18" s="55"/>
      <c r="D18" s="56"/>
      <c r="E18" s="57"/>
      <c r="F18" s="107" t="s">
        <v>102</v>
      </c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40.799999999999997" thickBot="1" x14ac:dyDescent="0.35">
      <c r="A20" s="53" t="s">
        <v>19</v>
      </c>
      <c r="B20" s="54"/>
      <c r="C20" s="55"/>
      <c r="D20" s="56"/>
      <c r="E20" s="57"/>
      <c r="F20" s="107" t="s">
        <v>102</v>
      </c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40.799999999999997" thickBot="1" x14ac:dyDescent="0.35">
      <c r="A22" s="53" t="s">
        <v>20</v>
      </c>
      <c r="B22" s="54"/>
      <c r="C22" s="55"/>
      <c r="D22" s="56"/>
      <c r="E22" s="57"/>
      <c r="F22" s="107" t="s">
        <v>102</v>
      </c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40.799999999999997" thickBot="1" x14ac:dyDescent="0.35">
      <c r="A24" s="53" t="s">
        <v>21</v>
      </c>
      <c r="B24" s="54"/>
      <c r="C24" s="55"/>
      <c r="D24" s="56"/>
      <c r="E24" s="57"/>
      <c r="F24" s="107" t="s">
        <v>102</v>
      </c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40.799999999999997" thickBot="1" x14ac:dyDescent="0.35">
      <c r="A26" s="62" t="s">
        <v>22</v>
      </c>
      <c r="B26" s="64"/>
      <c r="C26" s="64"/>
      <c r="D26" s="71"/>
      <c r="E26" s="66"/>
      <c r="F26" s="107" t="s">
        <v>102</v>
      </c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40.799999999999997" thickBot="1" x14ac:dyDescent="0.35">
      <c r="A28" s="73" t="s">
        <v>23</v>
      </c>
      <c r="B28" s="64"/>
      <c r="C28" s="63"/>
      <c r="D28" s="69"/>
      <c r="E28" s="68"/>
      <c r="F28" s="107" t="s">
        <v>102</v>
      </c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699.42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1358.42</v>
      </c>
    </row>
    <row r="100" spans="4:12" x14ac:dyDescent="0.3">
      <c r="D100" s="35">
        <f>D30</f>
        <v>634</v>
      </c>
      <c r="E100" s="35">
        <f>E30</f>
        <v>699.42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1358.42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BD67-32F0-4D0B-A11B-301A31DAC8DD}">
  <dimension ref="A1:L100"/>
  <sheetViews>
    <sheetView workbookViewId="0">
      <selection activeCell="D7" sqref="D7"/>
    </sheetView>
  </sheetViews>
  <sheetFormatPr defaultRowHeight="14.4" x14ac:dyDescent="0.3"/>
  <cols>
    <col min="1" max="1" width="11.33203125" customWidth="1"/>
    <col min="3" max="3" width="26.5546875" customWidth="1"/>
    <col min="4" max="4" width="10.554687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1.44140625" bestFit="1" customWidth="1"/>
  </cols>
  <sheetData>
    <row r="1" spans="1:12" ht="15" thickBot="1" x14ac:dyDescent="0.35">
      <c r="A1" s="288" t="s">
        <v>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79"/>
      <c r="G6" s="49"/>
      <c r="H6" s="49"/>
      <c r="I6" s="49"/>
      <c r="J6" s="49"/>
      <c r="K6" s="79"/>
      <c r="L6" s="61">
        <f>SUM(D6:K6)</f>
        <v>634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79"/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48"/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56"/>
      <c r="E12" s="57"/>
      <c r="F12" s="48"/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48"/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48"/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48"/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48"/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48"/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48"/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48"/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48"/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DADB-E8D8-4ECF-80A8-940734C17B79}">
  <dimension ref="A1:L100"/>
  <sheetViews>
    <sheetView workbookViewId="0">
      <selection activeCell="E6" sqref="E6"/>
    </sheetView>
  </sheetViews>
  <sheetFormatPr defaultRowHeight="14.4" x14ac:dyDescent="0.3"/>
  <cols>
    <col min="1" max="1" width="10.44140625" customWidth="1"/>
    <col min="3" max="3" width="27.33203125" customWidth="1"/>
    <col min="4" max="4" width="10.33203125" customWidth="1"/>
    <col min="5" max="6" width="13.33203125" customWidth="1"/>
    <col min="7" max="7" width="17.44140625" customWidth="1"/>
    <col min="8" max="8" width="16.6640625" customWidth="1"/>
    <col min="10" max="10" width="11.33203125" customWidth="1"/>
    <col min="11" max="11" width="15.6640625" customWidth="1"/>
    <col min="12" max="12" width="10.33203125" bestFit="1" customWidth="1"/>
  </cols>
  <sheetData>
    <row r="1" spans="1:12" ht="15" thickBot="1" x14ac:dyDescent="0.35">
      <c r="A1" s="288" t="s">
        <v>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62" t="s">
        <v>12</v>
      </c>
      <c r="B6" s="7"/>
      <c r="C6" s="7"/>
      <c r="D6" s="56">
        <v>634</v>
      </c>
      <c r="E6" s="57"/>
      <c r="F6" s="142"/>
      <c r="G6" s="7"/>
      <c r="H6" s="7"/>
      <c r="I6" s="7"/>
      <c r="J6" s="7"/>
      <c r="K6" s="106"/>
      <c r="L6" s="74">
        <f>SUM(D6:E6:K6)</f>
        <v>634</v>
      </c>
    </row>
    <row r="7" spans="1:12" ht="15" thickBot="1" x14ac:dyDescent="0.35">
      <c r="A7" s="62"/>
      <c r="B7" s="7"/>
      <c r="C7" s="7"/>
      <c r="D7" s="104"/>
      <c r="E7" s="7"/>
      <c r="F7" s="7"/>
      <c r="G7" s="7"/>
      <c r="H7" s="7"/>
      <c r="I7" s="7"/>
      <c r="J7" s="7"/>
      <c r="K7" s="106"/>
      <c r="L7" s="74"/>
    </row>
    <row r="8" spans="1:12" ht="15" thickBot="1" x14ac:dyDescent="0.35">
      <c r="A8" s="62" t="s">
        <v>13</v>
      </c>
      <c r="B8" s="7"/>
      <c r="C8" s="7"/>
      <c r="D8" s="104"/>
      <c r="E8" s="106"/>
      <c r="F8" s="142"/>
      <c r="G8" s="7"/>
      <c r="H8" s="7"/>
      <c r="I8" s="7"/>
      <c r="J8" s="7"/>
      <c r="K8" s="106"/>
      <c r="L8" s="74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74"/>
    </row>
    <row r="10" spans="1:12" ht="15" thickBot="1" x14ac:dyDescent="0.35">
      <c r="A10" s="62" t="s">
        <v>14</v>
      </c>
      <c r="B10" s="7"/>
      <c r="C10" s="7"/>
      <c r="D10" s="104"/>
      <c r="E10" s="106"/>
      <c r="F10" s="142"/>
      <c r="G10" s="7"/>
      <c r="H10" s="7"/>
      <c r="I10" s="7"/>
      <c r="J10" s="7"/>
      <c r="K10" s="106"/>
      <c r="L10" s="74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104"/>
      <c r="E12" s="106"/>
      <c r="F12" s="142"/>
      <c r="G12" s="58"/>
      <c r="H12" s="59"/>
      <c r="I12" s="54"/>
      <c r="J12" s="59"/>
      <c r="K12" s="60"/>
      <c r="L12" s="74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142"/>
      <c r="G14" s="58"/>
      <c r="H14" s="59"/>
      <c r="I14" s="54"/>
      <c r="J14" s="59"/>
      <c r="K14" s="60"/>
      <c r="L14" s="74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142"/>
      <c r="G16" s="58"/>
      <c r="H16" s="59"/>
      <c r="I16" s="54"/>
      <c r="J16" s="59"/>
      <c r="K16" s="60"/>
      <c r="L16" s="74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74"/>
    </row>
    <row r="18" spans="1:12" ht="15" thickBot="1" x14ac:dyDescent="0.35">
      <c r="A18" s="53" t="s">
        <v>18</v>
      </c>
      <c r="B18" s="54"/>
      <c r="C18" s="55"/>
      <c r="D18" s="56"/>
      <c r="E18" s="57"/>
      <c r="F18" s="142"/>
      <c r="G18" s="58"/>
      <c r="H18" s="59"/>
      <c r="I18" s="54"/>
      <c r="J18" s="59"/>
      <c r="K18" s="60"/>
      <c r="L18" s="74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74"/>
    </row>
    <row r="20" spans="1:12" ht="15" thickBot="1" x14ac:dyDescent="0.35">
      <c r="A20" s="53" t="s">
        <v>19</v>
      </c>
      <c r="B20" s="54"/>
      <c r="C20" s="55"/>
      <c r="D20" s="56"/>
      <c r="E20" s="57"/>
      <c r="F20" s="142"/>
      <c r="G20" s="58"/>
      <c r="H20" s="59"/>
      <c r="I20" s="54"/>
      <c r="J20" s="59"/>
      <c r="K20" s="60"/>
      <c r="L20" s="74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74"/>
    </row>
    <row r="22" spans="1:12" ht="15" thickBot="1" x14ac:dyDescent="0.35">
      <c r="A22" s="53" t="s">
        <v>20</v>
      </c>
      <c r="B22" s="54"/>
      <c r="C22" s="55"/>
      <c r="D22" s="56"/>
      <c r="E22" s="57"/>
      <c r="F22" s="142"/>
      <c r="G22" s="58"/>
      <c r="H22" s="59"/>
      <c r="I22" s="54"/>
      <c r="J22" s="59"/>
      <c r="K22" s="60"/>
      <c r="L22" s="74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142"/>
      <c r="G24" s="54"/>
      <c r="H24" s="55"/>
      <c r="I24" s="54"/>
      <c r="J24" s="55"/>
      <c r="K24" s="60"/>
      <c r="L24" s="74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142"/>
      <c r="G26" s="72"/>
      <c r="H26" s="64"/>
      <c r="I26" s="64"/>
      <c r="J26" s="64"/>
      <c r="K26" s="70"/>
      <c r="L26" s="74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142"/>
      <c r="G28" s="70"/>
      <c r="H28" s="68"/>
      <c r="I28" s="69"/>
      <c r="J28" s="68"/>
      <c r="K28" s="69"/>
      <c r="L28" s="74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69">
        <f>SUM(L6:L29)</f>
        <v>634</v>
      </c>
    </row>
    <row r="31" spans="1:12" x14ac:dyDescent="0.3">
      <c r="L31" s="58"/>
    </row>
    <row r="32" spans="1:12" x14ac:dyDescent="0.3">
      <c r="L32" s="58"/>
    </row>
    <row r="33" spans="12:12" x14ac:dyDescent="0.3">
      <c r="L33" s="58"/>
    </row>
    <row r="34" spans="12:12" x14ac:dyDescent="0.3">
      <c r="L34" s="58"/>
    </row>
    <row r="35" spans="12:12" x14ac:dyDescent="0.3">
      <c r="L35" s="58"/>
    </row>
    <row r="36" spans="12:12" x14ac:dyDescent="0.3">
      <c r="L36" s="58"/>
    </row>
    <row r="37" spans="12:12" x14ac:dyDescent="0.3">
      <c r="L37" s="58"/>
    </row>
    <row r="38" spans="12:12" x14ac:dyDescent="0.3">
      <c r="L38" s="58"/>
    </row>
    <row r="39" spans="12:12" x14ac:dyDescent="0.3">
      <c r="L39" s="58"/>
    </row>
    <row r="40" spans="12:12" x14ac:dyDescent="0.3">
      <c r="L40" s="58"/>
    </row>
    <row r="41" spans="12:12" x14ac:dyDescent="0.3">
      <c r="L41" s="58"/>
    </row>
    <row r="42" spans="12:12" x14ac:dyDescent="0.3">
      <c r="L42" s="58"/>
    </row>
    <row r="43" spans="12:12" x14ac:dyDescent="0.3">
      <c r="L43" s="58"/>
    </row>
    <row r="44" spans="12:12" x14ac:dyDescent="0.3">
      <c r="L44" s="58"/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3014-BB23-4E10-BFFA-7CE61CA3F529}">
  <dimension ref="A1:L100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3" max="3" width="26" customWidth="1"/>
    <col min="4" max="4" width="10.5546875" customWidth="1"/>
    <col min="5" max="6" width="14.44140625" customWidth="1"/>
    <col min="7" max="7" width="16.44140625" customWidth="1"/>
    <col min="8" max="8" width="16.6640625" customWidth="1"/>
    <col min="10" max="10" width="12.33203125" customWidth="1"/>
    <col min="11" max="11" width="16" customWidth="1"/>
    <col min="12" max="12" width="11.5546875" bestFit="1" customWidth="1"/>
  </cols>
  <sheetData>
    <row r="1" spans="1:12" ht="15" thickBot="1" x14ac:dyDescent="0.35">
      <c r="A1" s="288" t="s">
        <v>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8.2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69">
        <v>634</v>
      </c>
      <c r="E6" s="68"/>
      <c r="F6" s="107"/>
      <c r="G6" s="49"/>
      <c r="H6" s="49"/>
      <c r="I6" s="49"/>
      <c r="J6" s="49"/>
      <c r="K6" s="79">
        <v>25</v>
      </c>
      <c r="L6" s="61">
        <f>SUM(D6:E6:K6)</f>
        <v>659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107"/>
      <c r="G10" s="7"/>
      <c r="H10" s="7"/>
      <c r="I10" s="7"/>
      <c r="J10" s="7"/>
      <c r="K10" s="106"/>
      <c r="L10" s="61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56"/>
      <c r="E12" s="57"/>
      <c r="F12" s="107"/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07"/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4.4" customHeight="1" thickBot="1" x14ac:dyDescent="0.35">
      <c r="A16" s="53" t="s">
        <v>17</v>
      </c>
      <c r="B16" s="54"/>
      <c r="C16" s="55"/>
      <c r="D16" s="56"/>
      <c r="E16" s="57"/>
      <c r="F16" s="107"/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07"/>
      <c r="G18" s="58"/>
      <c r="H18" s="59"/>
      <c r="I18" s="58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07"/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07"/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07"/>
      <c r="G24" s="58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07"/>
      <c r="G26" s="58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07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659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25</v>
      </c>
      <c r="L100" s="35">
        <f t="shared" si="1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483CC-C641-45CD-9A88-40023B7A8E1E}">
  <dimension ref="A1:L100"/>
  <sheetViews>
    <sheetView workbookViewId="0">
      <selection activeCell="E6" sqref="E6"/>
    </sheetView>
  </sheetViews>
  <sheetFormatPr defaultRowHeight="14.4" x14ac:dyDescent="0.3"/>
  <cols>
    <col min="1" max="1" width="11.33203125" customWidth="1"/>
    <col min="3" max="3" width="26" customWidth="1"/>
    <col min="4" max="4" width="10.5546875" customWidth="1"/>
    <col min="5" max="6" width="14.44140625" customWidth="1"/>
    <col min="7" max="7" width="16.44140625" customWidth="1"/>
    <col min="8" max="8" width="16.6640625" customWidth="1"/>
    <col min="10" max="10" width="12.33203125" customWidth="1"/>
    <col min="11" max="11" width="16" customWidth="1"/>
    <col min="12" max="12" width="11.5546875" bestFit="1" customWidth="1"/>
  </cols>
  <sheetData>
    <row r="1" spans="1:12" ht="15" thickBot="1" x14ac:dyDescent="0.35">
      <c r="A1" s="288" t="s">
        <v>49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8.2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07"/>
      <c r="G6" s="49"/>
      <c r="H6" s="49"/>
      <c r="I6" s="49"/>
      <c r="J6" s="49"/>
      <c r="K6" s="79"/>
      <c r="L6" s="61">
        <f>SUM(D6:E6:K6)</f>
        <v>634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77"/>
      <c r="B9" s="49"/>
      <c r="C9" s="49"/>
      <c r="D9" s="78"/>
      <c r="E9" s="49"/>
      <c r="F9" s="49"/>
      <c r="G9" s="49"/>
      <c r="H9" s="49"/>
      <c r="I9" s="49"/>
      <c r="J9" s="49"/>
      <c r="K9" s="79"/>
      <c r="L9" s="61"/>
    </row>
    <row r="10" spans="1:12" ht="15" thickBot="1" x14ac:dyDescent="0.35">
      <c r="A10" s="77" t="s">
        <v>14</v>
      </c>
      <c r="B10" s="49"/>
      <c r="C10" s="49"/>
      <c r="D10" s="78"/>
      <c r="E10" s="79"/>
      <c r="F10" s="107"/>
      <c r="G10" s="49"/>
      <c r="H10" s="49"/>
      <c r="I10" s="49"/>
      <c r="J10" s="49"/>
      <c r="K10" s="79"/>
      <c r="L10" s="61">
        <f>SUM(D10:E10:K10)</f>
        <v>0</v>
      </c>
    </row>
    <row r="11" spans="1:12" ht="15" thickBot="1" x14ac:dyDescent="0.35">
      <c r="A11" s="81"/>
      <c r="B11" s="82"/>
      <c r="C11" s="81"/>
      <c r="D11" s="83"/>
      <c r="E11" s="84"/>
      <c r="F11" s="87"/>
      <c r="G11" s="86"/>
      <c r="H11" s="87"/>
      <c r="I11" s="82"/>
      <c r="J11" s="87"/>
      <c r="K11" s="88"/>
      <c r="L11" s="61"/>
    </row>
    <row r="12" spans="1:12" ht="15" thickBot="1" x14ac:dyDescent="0.35">
      <c r="A12" s="53" t="s">
        <v>15</v>
      </c>
      <c r="B12" s="54"/>
      <c r="C12" s="55"/>
      <c r="D12" s="56"/>
      <c r="E12" s="57"/>
      <c r="F12" s="107"/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07"/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4.4" customHeight="1" thickBot="1" x14ac:dyDescent="0.35">
      <c r="A16" s="53" t="s">
        <v>17</v>
      </c>
      <c r="B16" s="54"/>
      <c r="C16" s="55"/>
      <c r="D16" s="56"/>
      <c r="E16" s="57"/>
      <c r="F16" s="107"/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07"/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07"/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07"/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07"/>
      <c r="G24" s="58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07"/>
      <c r="G26" s="58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07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20CA-2474-4B94-9F8C-DD82FABDA6C6}">
  <dimension ref="A1:L100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3" max="3" width="26" customWidth="1"/>
    <col min="4" max="4" width="10.5546875" customWidth="1"/>
    <col min="5" max="6" width="14.44140625" customWidth="1"/>
    <col min="7" max="7" width="16.44140625" customWidth="1"/>
    <col min="8" max="8" width="16.6640625" customWidth="1"/>
    <col min="10" max="10" width="12.33203125" customWidth="1"/>
    <col min="11" max="11" width="16" customWidth="1"/>
    <col min="12" max="12" width="11.5546875" bestFit="1" customWidth="1"/>
  </cols>
  <sheetData>
    <row r="1" spans="1:12" ht="15" thickBot="1" x14ac:dyDescent="0.35">
      <c r="A1" s="288" t="s">
        <v>50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8.2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07"/>
      <c r="G6" s="49"/>
      <c r="H6" s="49"/>
      <c r="I6" s="49"/>
      <c r="J6" s="49"/>
      <c r="K6" s="79">
        <v>25</v>
      </c>
      <c r="L6" s="61">
        <f>SUM(D6:E6:K6)</f>
        <v>659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107"/>
      <c r="G10" s="7"/>
      <c r="H10" s="7"/>
      <c r="I10" s="7"/>
      <c r="J10" s="7"/>
      <c r="K10" s="106"/>
      <c r="L10" s="61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56"/>
      <c r="E12" s="57"/>
      <c r="F12" s="107"/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07"/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4.4" customHeight="1" thickBot="1" x14ac:dyDescent="0.35">
      <c r="A16" s="53" t="s">
        <v>17</v>
      </c>
      <c r="B16" s="54"/>
      <c r="C16" s="55"/>
      <c r="D16" s="56"/>
      <c r="E16" s="57"/>
      <c r="F16" s="107"/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07"/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07"/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07"/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07"/>
      <c r="G24" s="58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07"/>
      <c r="G26" s="58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07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659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25</v>
      </c>
      <c r="L100" s="35">
        <f t="shared" si="1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4682E-668A-4112-98F1-85E1D35B5665}">
  <dimension ref="A1:L100"/>
  <sheetViews>
    <sheetView workbookViewId="0">
      <selection activeCell="K7" sqref="K7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0.33203125" bestFit="1" customWidth="1"/>
  </cols>
  <sheetData>
    <row r="1" spans="1:12" ht="15" thickBot="1" x14ac:dyDescent="0.35">
      <c r="A1" s="288" t="s">
        <v>51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62" t="s">
        <v>12</v>
      </c>
      <c r="B6" s="7"/>
      <c r="C6" s="7"/>
      <c r="D6" s="69">
        <v>557.08000000000004</v>
      </c>
      <c r="E6" s="68"/>
      <c r="F6" s="48"/>
      <c r="G6" s="70"/>
      <c r="H6" s="68"/>
      <c r="I6" s="69"/>
      <c r="J6" s="68"/>
      <c r="K6" s="69">
        <v>25</v>
      </c>
      <c r="L6" s="74">
        <f>SUM(D6:E6:K6)</f>
        <v>582.08000000000004</v>
      </c>
    </row>
    <row r="7" spans="1:12" ht="15" thickBot="1" x14ac:dyDescent="0.35">
      <c r="A7" s="62"/>
      <c r="B7" s="7"/>
      <c r="C7" s="7"/>
      <c r="D7" s="104"/>
      <c r="E7" s="7"/>
      <c r="F7" s="105"/>
      <c r="G7" s="7"/>
      <c r="H7" s="7"/>
      <c r="I7" s="7"/>
      <c r="J7" s="7"/>
      <c r="K7" s="106"/>
      <c r="L7" s="74"/>
    </row>
    <row r="8" spans="1:12" ht="15" thickBot="1" x14ac:dyDescent="0.35">
      <c r="A8" s="62" t="s">
        <v>13</v>
      </c>
      <c r="B8" s="7"/>
      <c r="C8" s="7"/>
      <c r="D8" s="104"/>
      <c r="E8" s="106"/>
      <c r="F8" s="48"/>
      <c r="G8" s="7"/>
      <c r="H8" s="7"/>
      <c r="I8" s="7"/>
      <c r="J8" s="7"/>
      <c r="K8" s="106"/>
      <c r="L8" s="74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74"/>
    </row>
    <row r="10" spans="1:12" ht="15" thickBot="1" x14ac:dyDescent="0.35">
      <c r="A10" s="62" t="s">
        <v>14</v>
      </c>
      <c r="B10" s="7"/>
      <c r="C10" s="7"/>
      <c r="D10" s="104"/>
      <c r="E10" s="106"/>
      <c r="F10" s="48"/>
      <c r="G10" s="7"/>
      <c r="H10" s="7"/>
      <c r="I10" s="7"/>
      <c r="J10" s="7"/>
      <c r="K10" s="106"/>
      <c r="L10" s="74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56"/>
      <c r="E12" s="57"/>
      <c r="F12" s="48"/>
      <c r="G12" s="58"/>
      <c r="H12" s="59"/>
      <c r="I12" s="54"/>
      <c r="J12" s="59"/>
      <c r="K12" s="60"/>
      <c r="L12" s="74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48"/>
      <c r="G14" s="58"/>
      <c r="H14" s="59"/>
      <c r="I14" s="54"/>
      <c r="J14" s="59"/>
      <c r="K14" s="60"/>
      <c r="L14" s="74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48"/>
      <c r="G16" s="58"/>
      <c r="H16" s="59"/>
      <c r="I16" s="54"/>
      <c r="J16" s="59"/>
      <c r="K16" s="60"/>
      <c r="L16" s="74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48"/>
      <c r="G17" s="68"/>
      <c r="H17" s="69"/>
      <c r="I17" s="63"/>
      <c r="J17" s="69"/>
      <c r="K17" s="70"/>
      <c r="L17" s="74"/>
    </row>
    <row r="18" spans="1:12" ht="15" thickBot="1" x14ac:dyDescent="0.35">
      <c r="A18" s="53" t="s">
        <v>18</v>
      </c>
      <c r="B18" s="54"/>
      <c r="C18" s="55"/>
      <c r="D18" s="56"/>
      <c r="E18" s="57"/>
      <c r="F18" s="48"/>
      <c r="G18" s="58"/>
      <c r="H18" s="59"/>
      <c r="I18" s="54"/>
      <c r="J18" s="59"/>
      <c r="K18" s="60"/>
      <c r="L18" s="74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74"/>
    </row>
    <row r="20" spans="1:12" ht="15" thickBot="1" x14ac:dyDescent="0.35">
      <c r="A20" s="53" t="s">
        <v>19</v>
      </c>
      <c r="B20" s="54"/>
      <c r="C20" s="55"/>
      <c r="D20" s="56"/>
      <c r="E20" s="57"/>
      <c r="F20" s="48"/>
      <c r="G20" s="58"/>
      <c r="H20" s="59"/>
      <c r="I20" s="54"/>
      <c r="J20" s="59"/>
      <c r="K20" s="60"/>
      <c r="L20" s="74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74"/>
    </row>
    <row r="22" spans="1:12" ht="15" thickBot="1" x14ac:dyDescent="0.35">
      <c r="A22" s="53" t="s">
        <v>20</v>
      </c>
      <c r="B22" s="54"/>
      <c r="C22" s="55"/>
      <c r="D22" s="56"/>
      <c r="E22" s="57"/>
      <c r="F22" s="48"/>
      <c r="G22" s="58"/>
      <c r="H22" s="59"/>
      <c r="I22" s="54"/>
      <c r="J22" s="59"/>
      <c r="K22" s="60"/>
      <c r="L22" s="74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48"/>
      <c r="G24" s="54"/>
      <c r="H24" s="55"/>
      <c r="I24" s="54"/>
      <c r="J24" s="55"/>
      <c r="K24" s="60"/>
      <c r="L24" s="74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48"/>
      <c r="G26" s="72"/>
      <c r="H26" s="64"/>
      <c r="I26" s="64"/>
      <c r="J26" s="64"/>
      <c r="K26" s="70"/>
      <c r="L26" s="74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48"/>
      <c r="G28" s="70"/>
      <c r="H28" s="68"/>
      <c r="I28" s="69"/>
      <c r="J28" s="68"/>
      <c r="K28" s="69"/>
      <c r="L28" s="74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557.08000000000004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582.08000000000004</v>
      </c>
    </row>
    <row r="100" spans="4:12" x14ac:dyDescent="0.3">
      <c r="D100" s="35">
        <f>D30</f>
        <v>557.08000000000004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25</v>
      </c>
      <c r="L100" s="35">
        <f t="shared" si="1"/>
        <v>582.08000000000004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A444-1653-4302-B414-FCC2952D5DFC}">
  <dimension ref="A1:L100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2" max="2" width="8.6640625" customWidth="1"/>
    <col min="3" max="3" width="26.5546875" customWidth="1"/>
    <col min="4" max="4" width="12.3320312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5.33203125" bestFit="1" customWidth="1"/>
  </cols>
  <sheetData>
    <row r="1" spans="1:12" ht="15" thickBot="1" x14ac:dyDescent="0.35">
      <c r="A1" s="288" t="s">
        <v>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27" thickBot="1" x14ac:dyDescent="0.35">
      <c r="A6" s="77" t="s">
        <v>12</v>
      </c>
      <c r="B6" s="49"/>
      <c r="C6" s="49"/>
      <c r="D6" s="78">
        <v>634</v>
      </c>
      <c r="E6" s="79">
        <v>466.25</v>
      </c>
      <c r="F6" s="147" t="s">
        <v>126</v>
      </c>
      <c r="G6" s="49"/>
      <c r="H6" s="49"/>
      <c r="I6" s="49"/>
      <c r="J6" s="49"/>
      <c r="K6" s="79">
        <v>25</v>
      </c>
      <c r="L6" s="61">
        <f>SUM(D6:E6:K6)</f>
        <v>1125.25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27" thickBot="1" x14ac:dyDescent="0.35">
      <c r="A8" s="77" t="s">
        <v>13</v>
      </c>
      <c r="B8" s="49"/>
      <c r="C8" s="49"/>
      <c r="D8" s="78">
        <v>0</v>
      </c>
      <c r="E8" s="79">
        <v>0</v>
      </c>
      <c r="F8" s="147" t="s">
        <v>126</v>
      </c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77"/>
      <c r="B9" s="49"/>
      <c r="C9" s="49"/>
      <c r="D9" s="78"/>
      <c r="E9" s="49"/>
      <c r="F9" s="80"/>
      <c r="G9" s="49"/>
      <c r="H9" s="49"/>
      <c r="I9" s="49"/>
      <c r="J9" s="49"/>
      <c r="K9" s="79"/>
      <c r="L9" s="61"/>
    </row>
    <row r="10" spans="1:12" ht="27" thickBot="1" x14ac:dyDescent="0.35">
      <c r="A10" s="77" t="s">
        <v>14</v>
      </c>
      <c r="B10" s="49"/>
      <c r="C10" s="49"/>
      <c r="D10" s="78">
        <v>0</v>
      </c>
      <c r="E10" s="79">
        <v>0</v>
      </c>
      <c r="F10" s="147" t="s">
        <v>126</v>
      </c>
      <c r="G10" s="49"/>
      <c r="H10" s="49"/>
      <c r="I10" s="49"/>
      <c r="J10" s="49"/>
      <c r="K10" s="79"/>
      <c r="L10" s="61">
        <f>SUM(D10:E10:K10)</f>
        <v>0</v>
      </c>
    </row>
    <row r="11" spans="1:12" ht="15" thickBot="1" x14ac:dyDescent="0.35">
      <c r="A11" s="81"/>
      <c r="B11" s="82"/>
      <c r="C11" s="81"/>
      <c r="D11" s="83"/>
      <c r="E11" s="84"/>
      <c r="F11" s="85"/>
      <c r="G11" s="86"/>
      <c r="H11" s="87"/>
      <c r="I11" s="82"/>
      <c r="J11" s="87"/>
      <c r="K11" s="88"/>
      <c r="L11" s="61"/>
    </row>
    <row r="12" spans="1:12" ht="27" thickBot="1" x14ac:dyDescent="0.35">
      <c r="A12" s="53" t="s">
        <v>15</v>
      </c>
      <c r="B12" s="54"/>
      <c r="C12" s="55"/>
      <c r="D12" s="56">
        <v>0</v>
      </c>
      <c r="E12" s="57">
        <v>0</v>
      </c>
      <c r="F12" s="147" t="s">
        <v>126</v>
      </c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61"/>
    </row>
    <row r="14" spans="1:12" ht="27" thickBot="1" x14ac:dyDescent="0.35">
      <c r="A14" s="53" t="s">
        <v>16</v>
      </c>
      <c r="B14" s="54"/>
      <c r="C14" s="55"/>
      <c r="D14" s="58">
        <v>0</v>
      </c>
      <c r="E14" s="57">
        <v>0</v>
      </c>
      <c r="F14" s="147" t="s">
        <v>126</v>
      </c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61"/>
    </row>
    <row r="16" spans="1:12" ht="27" thickBot="1" x14ac:dyDescent="0.35">
      <c r="A16" s="53" t="s">
        <v>17</v>
      </c>
      <c r="B16" s="54"/>
      <c r="C16" s="55"/>
      <c r="D16" s="56">
        <v>0</v>
      </c>
      <c r="E16" s="57">
        <v>0</v>
      </c>
      <c r="F16" s="147" t="s">
        <v>126</v>
      </c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61"/>
    </row>
    <row r="18" spans="1:12" ht="27" thickBot="1" x14ac:dyDescent="0.35">
      <c r="A18" s="53" t="s">
        <v>18</v>
      </c>
      <c r="B18" s="54"/>
      <c r="C18" s="55"/>
      <c r="D18" s="56">
        <v>0</v>
      </c>
      <c r="E18" s="57">
        <v>0</v>
      </c>
      <c r="F18" s="147" t="s">
        <v>126</v>
      </c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61"/>
    </row>
    <row r="20" spans="1:12" ht="27" thickBot="1" x14ac:dyDescent="0.35">
      <c r="A20" s="53" t="s">
        <v>19</v>
      </c>
      <c r="B20" s="54"/>
      <c r="C20" s="55"/>
      <c r="D20" s="56">
        <v>0</v>
      </c>
      <c r="E20" s="57">
        <v>0</v>
      </c>
      <c r="F20" s="147" t="s">
        <v>126</v>
      </c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61"/>
    </row>
    <row r="22" spans="1:12" ht="27" thickBot="1" x14ac:dyDescent="0.35">
      <c r="A22" s="53" t="s">
        <v>20</v>
      </c>
      <c r="B22" s="54"/>
      <c r="C22" s="55"/>
      <c r="D22" s="56">
        <v>0</v>
      </c>
      <c r="E22" s="57">
        <v>0</v>
      </c>
      <c r="F22" s="147" t="s">
        <v>126</v>
      </c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27" thickBot="1" x14ac:dyDescent="0.35">
      <c r="A24" s="53" t="s">
        <v>21</v>
      </c>
      <c r="B24" s="54"/>
      <c r="C24" s="55"/>
      <c r="D24" s="56">
        <v>0</v>
      </c>
      <c r="E24" s="57">
        <v>0</v>
      </c>
      <c r="F24" s="147" t="s">
        <v>126</v>
      </c>
      <c r="G24" s="54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61"/>
    </row>
    <row r="26" spans="1:12" ht="27" thickBot="1" x14ac:dyDescent="0.35">
      <c r="A26" s="62" t="s">
        <v>22</v>
      </c>
      <c r="B26" s="64"/>
      <c r="C26" s="64"/>
      <c r="D26" s="71">
        <v>0</v>
      </c>
      <c r="E26" s="66">
        <v>0</v>
      </c>
      <c r="F26" s="147" t="s">
        <v>126</v>
      </c>
      <c r="G26" s="72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27" thickBot="1" x14ac:dyDescent="0.35">
      <c r="A28" s="73" t="s">
        <v>23</v>
      </c>
      <c r="B28" s="64"/>
      <c r="C28" s="63"/>
      <c r="D28" s="69">
        <v>0</v>
      </c>
      <c r="E28" s="68">
        <v>0</v>
      </c>
      <c r="F28" s="147" t="s">
        <v>126</v>
      </c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.75" customHeight="1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466.25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1125.25</v>
      </c>
    </row>
    <row r="100" spans="4:12" x14ac:dyDescent="0.3">
      <c r="D100" s="35">
        <f>D30</f>
        <v>634</v>
      </c>
      <c r="E100" s="35">
        <f>E30</f>
        <v>466.25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25</v>
      </c>
      <c r="L100" s="35">
        <f t="shared" si="1"/>
        <v>1125.25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EE92-29BB-42E2-AC5B-51A930DE68A8}">
  <dimension ref="A1:L100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0.33203125" bestFit="1" customWidth="1"/>
  </cols>
  <sheetData>
    <row r="1" spans="1:12" ht="15" thickBot="1" x14ac:dyDescent="0.35">
      <c r="A1" s="267" t="s">
        <v>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290"/>
    </row>
    <row r="2" spans="1:12" ht="15" thickBot="1" x14ac:dyDescent="0.3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291"/>
    </row>
    <row r="3" spans="1:12" ht="15" thickBot="1" x14ac:dyDescent="0.3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47"/>
      <c r="G6" s="49"/>
      <c r="H6" s="49"/>
      <c r="I6" s="49"/>
      <c r="J6" s="49"/>
      <c r="K6" s="79"/>
      <c r="L6" s="61">
        <f>SUM(D6:E6:K6)</f>
        <v>634</v>
      </c>
    </row>
    <row r="7" spans="1:12" ht="15" thickBot="1" x14ac:dyDescent="0.35">
      <c r="A7" s="77"/>
      <c r="B7" s="49"/>
      <c r="C7" s="49"/>
      <c r="D7" s="78"/>
      <c r="E7" s="49"/>
      <c r="F7" s="80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47"/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77"/>
      <c r="B9" s="49"/>
      <c r="C9" s="49"/>
      <c r="D9" s="78"/>
      <c r="E9" s="49"/>
      <c r="F9" s="80"/>
      <c r="G9" s="49"/>
      <c r="H9" s="49"/>
      <c r="I9" s="49"/>
      <c r="J9" s="49"/>
      <c r="K9" s="79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48"/>
      <c r="G10" s="7"/>
      <c r="H10" s="7"/>
      <c r="I10" s="7"/>
      <c r="J10" s="7"/>
      <c r="K10" s="106"/>
      <c r="L10" s="74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56"/>
      <c r="E12" s="57"/>
      <c r="F12" s="48"/>
      <c r="G12" s="58"/>
      <c r="H12" s="59"/>
      <c r="I12" s="54"/>
      <c r="J12" s="59"/>
      <c r="K12" s="60"/>
      <c r="L12" s="74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48"/>
      <c r="G14" s="58"/>
      <c r="H14" s="59"/>
      <c r="I14" s="54"/>
      <c r="J14" s="59"/>
      <c r="K14" s="60"/>
      <c r="L14" s="74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48"/>
      <c r="G16" s="58"/>
      <c r="H16" s="59"/>
      <c r="I16" s="54"/>
      <c r="J16" s="59"/>
      <c r="K16" s="60"/>
      <c r="L16" s="74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48"/>
      <c r="G17" s="68"/>
      <c r="H17" s="69"/>
      <c r="I17" s="63"/>
      <c r="J17" s="69"/>
      <c r="K17" s="70"/>
      <c r="L17" s="74"/>
    </row>
    <row r="18" spans="1:12" ht="15" thickBot="1" x14ac:dyDescent="0.35">
      <c r="A18" s="53" t="s">
        <v>18</v>
      </c>
      <c r="B18" s="54"/>
      <c r="C18" s="55"/>
      <c r="D18" s="56"/>
      <c r="E18" s="57"/>
      <c r="F18" s="48"/>
      <c r="G18" s="58"/>
      <c r="H18" s="59"/>
      <c r="I18" s="54"/>
      <c r="J18" s="59"/>
      <c r="K18" s="60"/>
      <c r="L18" s="74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74"/>
    </row>
    <row r="20" spans="1:12" ht="15" thickBot="1" x14ac:dyDescent="0.35">
      <c r="A20" s="53" t="s">
        <v>19</v>
      </c>
      <c r="B20" s="54"/>
      <c r="C20" s="55"/>
      <c r="D20" s="56"/>
      <c r="E20" s="57"/>
      <c r="F20" s="48"/>
      <c r="G20" s="58"/>
      <c r="H20" s="59"/>
      <c r="I20" s="54"/>
      <c r="J20" s="59"/>
      <c r="K20" s="60"/>
      <c r="L20" s="74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74"/>
    </row>
    <row r="22" spans="1:12" ht="15" thickBot="1" x14ac:dyDescent="0.35">
      <c r="A22" s="53" t="s">
        <v>20</v>
      </c>
      <c r="B22" s="54"/>
      <c r="C22" s="55"/>
      <c r="D22" s="56"/>
      <c r="E22" s="57"/>
      <c r="F22" s="48"/>
      <c r="G22" s="58"/>
      <c r="H22" s="59"/>
      <c r="I22" s="54"/>
      <c r="J22" s="59"/>
      <c r="K22" s="60"/>
      <c r="L22" s="74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48"/>
      <c r="G24" s="54"/>
      <c r="H24" s="55"/>
      <c r="I24" s="54"/>
      <c r="J24" s="55"/>
      <c r="K24" s="60"/>
      <c r="L24" s="74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48"/>
      <c r="G26" s="72"/>
      <c r="H26" s="64"/>
      <c r="I26" s="64"/>
      <c r="J26" s="64"/>
      <c r="K26" s="70"/>
      <c r="L26" s="74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48"/>
      <c r="G28" s="70"/>
      <c r="H28" s="68"/>
      <c r="I28" s="69"/>
      <c r="J28" s="68"/>
      <c r="K28" s="69"/>
      <c r="L28" s="74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3879-3ADB-4747-BE00-D27414D8F198}">
  <dimension ref="A1:L100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0.33203125" bestFit="1" customWidth="1"/>
  </cols>
  <sheetData>
    <row r="1" spans="1:12" ht="15" thickBot="1" x14ac:dyDescent="0.35">
      <c r="A1" s="288" t="s">
        <v>53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47"/>
      <c r="G6" s="49"/>
      <c r="H6" s="49"/>
      <c r="I6" s="49"/>
      <c r="J6" s="49"/>
      <c r="K6" s="79"/>
      <c r="L6" s="61">
        <f>SUM(D6:E6:K6)</f>
        <v>634</v>
      </c>
    </row>
    <row r="7" spans="1:12" ht="15" thickBot="1" x14ac:dyDescent="0.35">
      <c r="A7" s="77"/>
      <c r="B7" s="49"/>
      <c r="C7" s="49"/>
      <c r="D7" s="78"/>
      <c r="E7" s="49"/>
      <c r="F7" s="80"/>
      <c r="G7" s="49"/>
      <c r="H7" s="49"/>
      <c r="I7" s="49"/>
      <c r="J7" s="49"/>
      <c r="K7" s="79"/>
      <c r="L7" s="61"/>
    </row>
    <row r="8" spans="1:12" ht="15" thickBot="1" x14ac:dyDescent="0.35">
      <c r="A8" s="62" t="s">
        <v>13</v>
      </c>
      <c r="B8" s="7"/>
      <c r="C8" s="7"/>
      <c r="D8" s="104"/>
      <c r="E8" s="106"/>
      <c r="F8" s="48"/>
      <c r="G8" s="7"/>
      <c r="H8" s="7"/>
      <c r="I8" s="7"/>
      <c r="J8" s="7"/>
      <c r="K8" s="106"/>
      <c r="L8" s="74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74"/>
    </row>
    <row r="10" spans="1:12" ht="15" thickBot="1" x14ac:dyDescent="0.35">
      <c r="A10" s="62" t="s">
        <v>14</v>
      </c>
      <c r="B10" s="7"/>
      <c r="C10" s="7"/>
      <c r="D10" s="104"/>
      <c r="E10" s="106"/>
      <c r="F10" s="48"/>
      <c r="G10" s="7"/>
      <c r="H10" s="7"/>
      <c r="I10" s="7"/>
      <c r="J10" s="7"/>
      <c r="K10" s="106"/>
      <c r="L10" s="74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74"/>
    </row>
    <row r="12" spans="1:12" ht="15" thickBot="1" x14ac:dyDescent="0.35">
      <c r="A12" s="53" t="s">
        <v>15</v>
      </c>
      <c r="B12" s="54"/>
      <c r="C12" s="55"/>
      <c r="D12" s="56"/>
      <c r="E12" s="57"/>
      <c r="F12" s="48"/>
      <c r="G12" s="58"/>
      <c r="H12" s="59"/>
      <c r="I12" s="54"/>
      <c r="J12" s="59"/>
      <c r="K12" s="60"/>
      <c r="L12" s="74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74"/>
    </row>
    <row r="14" spans="1:12" ht="15" thickBot="1" x14ac:dyDescent="0.35">
      <c r="A14" s="53" t="s">
        <v>16</v>
      </c>
      <c r="B14" s="54"/>
      <c r="C14" s="55"/>
      <c r="D14" s="58"/>
      <c r="E14" s="57"/>
      <c r="F14" s="48"/>
      <c r="G14" s="58"/>
      <c r="H14" s="59"/>
      <c r="I14" s="54"/>
      <c r="J14" s="59"/>
      <c r="K14" s="60"/>
      <c r="L14" s="74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74"/>
    </row>
    <row r="16" spans="1:12" ht="15" thickBot="1" x14ac:dyDescent="0.35">
      <c r="A16" s="53" t="s">
        <v>17</v>
      </c>
      <c r="B16" s="54"/>
      <c r="C16" s="55"/>
      <c r="D16" s="56"/>
      <c r="E16" s="57"/>
      <c r="F16" s="48"/>
      <c r="G16" s="58"/>
      <c r="H16" s="59"/>
      <c r="I16" s="54"/>
      <c r="J16" s="59"/>
      <c r="K16" s="60"/>
      <c r="L16" s="74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48"/>
      <c r="G17" s="68"/>
      <c r="H17" s="69"/>
      <c r="I17" s="63"/>
      <c r="J17" s="69"/>
      <c r="K17" s="70"/>
      <c r="L17" s="74"/>
    </row>
    <row r="18" spans="1:12" ht="15" thickBot="1" x14ac:dyDescent="0.35">
      <c r="A18" s="53" t="s">
        <v>18</v>
      </c>
      <c r="B18" s="54"/>
      <c r="C18" s="55"/>
      <c r="D18" s="56"/>
      <c r="E18" s="57"/>
      <c r="F18" s="48"/>
      <c r="G18" s="58"/>
      <c r="H18" s="59"/>
      <c r="I18" s="54"/>
      <c r="J18" s="59"/>
      <c r="K18" s="60"/>
      <c r="L18" s="74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74"/>
    </row>
    <row r="20" spans="1:12" ht="15" thickBot="1" x14ac:dyDescent="0.35">
      <c r="A20" s="53" t="s">
        <v>19</v>
      </c>
      <c r="B20" s="54"/>
      <c r="C20" s="55"/>
      <c r="D20" s="56"/>
      <c r="E20" s="57"/>
      <c r="F20" s="48"/>
      <c r="G20" s="58"/>
      <c r="H20" s="59"/>
      <c r="I20" s="54"/>
      <c r="J20" s="59"/>
      <c r="K20" s="60"/>
      <c r="L20" s="74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74"/>
    </row>
    <row r="22" spans="1:12" ht="15" thickBot="1" x14ac:dyDescent="0.35">
      <c r="A22" s="53" t="s">
        <v>20</v>
      </c>
      <c r="B22" s="54"/>
      <c r="C22" s="55"/>
      <c r="D22" s="56"/>
      <c r="E22" s="57"/>
      <c r="F22" s="48"/>
      <c r="G22" s="58"/>
      <c r="H22" s="59"/>
      <c r="I22" s="54"/>
      <c r="J22" s="59"/>
      <c r="K22" s="60"/>
      <c r="L22" s="74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74"/>
    </row>
    <row r="24" spans="1:12" ht="15" thickBot="1" x14ac:dyDescent="0.35">
      <c r="A24" s="53" t="s">
        <v>21</v>
      </c>
      <c r="B24" s="54"/>
      <c r="C24" s="55"/>
      <c r="D24" s="56"/>
      <c r="E24" s="57"/>
      <c r="F24" s="48"/>
      <c r="G24" s="54"/>
      <c r="H24" s="55"/>
      <c r="I24" s="54"/>
      <c r="J24" s="55"/>
      <c r="K24" s="60"/>
      <c r="L24" s="74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74"/>
    </row>
    <row r="26" spans="1:12" ht="15" thickBot="1" x14ac:dyDescent="0.35">
      <c r="A26" s="62" t="s">
        <v>22</v>
      </c>
      <c r="B26" s="64"/>
      <c r="C26" s="64"/>
      <c r="D26" s="71"/>
      <c r="E26" s="66"/>
      <c r="F26" s="48"/>
      <c r="G26" s="72"/>
      <c r="H26" s="64"/>
      <c r="I26" s="64"/>
      <c r="J26" s="64"/>
      <c r="K26" s="70"/>
      <c r="L26" s="74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74"/>
    </row>
    <row r="28" spans="1:12" ht="15" thickBot="1" x14ac:dyDescent="0.35">
      <c r="A28" s="73" t="s">
        <v>23</v>
      </c>
      <c r="B28" s="64"/>
      <c r="C28" s="63"/>
      <c r="D28" s="69"/>
      <c r="E28" s="68"/>
      <c r="F28" s="48"/>
      <c r="G28" s="70"/>
      <c r="H28" s="68"/>
      <c r="I28" s="69"/>
      <c r="J28" s="68"/>
      <c r="K28" s="69"/>
      <c r="L28" s="74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CDC9-707E-451E-BAF6-0724A7CF9C4A}">
  <dimension ref="A1:L100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0.33203125" bestFit="1" customWidth="1"/>
  </cols>
  <sheetData>
    <row r="1" spans="1:12" ht="15" thickBot="1" x14ac:dyDescent="0.35">
      <c r="A1" s="288" t="s">
        <v>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79"/>
      <c r="G6" s="49"/>
      <c r="H6" s="49"/>
      <c r="I6" s="49"/>
      <c r="J6" s="49"/>
      <c r="K6" s="79"/>
      <c r="L6" s="61">
        <f>SUM(D6:K6)</f>
        <v>634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62" t="s">
        <v>13</v>
      </c>
      <c r="B8" s="7"/>
      <c r="C8" s="7"/>
      <c r="D8" s="104"/>
      <c r="E8" s="106"/>
      <c r="F8" s="106"/>
      <c r="G8" s="7"/>
      <c r="H8" s="7"/>
      <c r="I8" s="7"/>
      <c r="J8" s="7"/>
      <c r="K8" s="106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106"/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56"/>
      <c r="E12" s="57"/>
      <c r="F12" s="59"/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59"/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59"/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59"/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59"/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59"/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59"/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69"/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69"/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CC25-FE08-4AED-ADBF-D219D8D7F970}">
  <dimension ref="A1:L100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5" width="13.6640625" customWidth="1"/>
    <col min="6" max="6" width="14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1.5546875" bestFit="1" customWidth="1"/>
  </cols>
  <sheetData>
    <row r="1" spans="1:12" ht="15" thickBot="1" x14ac:dyDescent="0.35">
      <c r="A1" s="288" t="s">
        <v>55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56">
        <v>634</v>
      </c>
      <c r="E6" s="57"/>
      <c r="F6" s="107"/>
      <c r="G6" s="49"/>
      <c r="H6" s="49"/>
      <c r="I6" s="49"/>
      <c r="J6" s="49"/>
      <c r="K6" s="79"/>
      <c r="L6" s="61">
        <f>SUM(D6:E6:K6)</f>
        <v>634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62" t="s">
        <v>13</v>
      </c>
      <c r="B8" s="7"/>
      <c r="C8" s="7"/>
      <c r="D8" s="104"/>
      <c r="E8" s="106"/>
      <c r="F8" s="107"/>
      <c r="G8" s="7"/>
      <c r="H8" s="7"/>
      <c r="I8" s="7"/>
      <c r="J8" s="7"/>
      <c r="K8" s="106"/>
      <c r="L8" s="61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107"/>
      <c r="G10" s="7"/>
      <c r="H10" s="7"/>
      <c r="I10" s="7"/>
      <c r="J10" s="7"/>
      <c r="K10" s="106"/>
      <c r="L10" s="61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104"/>
      <c r="E12" s="106"/>
      <c r="F12" s="107"/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07"/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107"/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07"/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07"/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07"/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07"/>
      <c r="G24" s="54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07"/>
      <c r="G26" s="72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07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91F7C-149A-43F5-8202-57015508E912}">
  <dimension ref="A1:L100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5" width="13.6640625" customWidth="1"/>
    <col min="6" max="6" width="14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1.5546875" bestFit="1" customWidth="1"/>
  </cols>
  <sheetData>
    <row r="1" spans="1:12" ht="15" thickBot="1" x14ac:dyDescent="0.35">
      <c r="A1" s="288" t="s">
        <v>56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07"/>
      <c r="G6" s="49"/>
      <c r="H6" s="49"/>
      <c r="I6" s="49"/>
      <c r="J6" s="49"/>
      <c r="K6" s="79"/>
      <c r="L6" s="61">
        <f>SUM(D6:E6:K6)</f>
        <v>634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77"/>
      <c r="B9" s="49"/>
      <c r="C9" s="49"/>
      <c r="D9" s="78"/>
      <c r="E9" s="49"/>
      <c r="F9" s="49"/>
      <c r="G9" s="49"/>
      <c r="H9" s="49"/>
      <c r="I9" s="49"/>
      <c r="J9" s="49"/>
      <c r="K9" s="79"/>
      <c r="L9" s="61"/>
    </row>
    <row r="10" spans="1:12" ht="15" thickBot="1" x14ac:dyDescent="0.35">
      <c r="A10" s="77" t="s">
        <v>14</v>
      </c>
      <c r="B10" s="49"/>
      <c r="C10" s="49"/>
      <c r="D10" s="78"/>
      <c r="E10" s="79"/>
      <c r="F10" s="107"/>
      <c r="G10" s="49"/>
      <c r="H10" s="49"/>
      <c r="I10" s="49"/>
      <c r="J10" s="49"/>
      <c r="K10" s="79"/>
      <c r="L10" s="61">
        <f>SUM(D10:E10:K10)</f>
        <v>0</v>
      </c>
    </row>
    <row r="11" spans="1:12" ht="15" thickBot="1" x14ac:dyDescent="0.35">
      <c r="A11" s="81"/>
      <c r="B11" s="82"/>
      <c r="C11" s="81"/>
      <c r="D11" s="83"/>
      <c r="E11" s="84"/>
      <c r="F11" s="87"/>
      <c r="G11" s="86"/>
      <c r="H11" s="87"/>
      <c r="I11" s="82"/>
      <c r="J11" s="87"/>
      <c r="K11" s="88"/>
      <c r="L11" s="61"/>
    </row>
    <row r="12" spans="1:12" ht="15" thickBot="1" x14ac:dyDescent="0.35">
      <c r="A12" s="53" t="s">
        <v>15</v>
      </c>
      <c r="B12" s="54"/>
      <c r="C12" s="55"/>
      <c r="D12" s="104"/>
      <c r="E12" s="106"/>
      <c r="F12" s="107"/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07"/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107"/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07"/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07"/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07"/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07"/>
      <c r="G24" s="54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07"/>
      <c r="G26" s="72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07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B0E1-9584-4EF6-924B-0F736753D964}">
  <dimension ref="A1:L100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5" width="13.6640625" customWidth="1"/>
    <col min="6" max="6" width="14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1.5546875" bestFit="1" customWidth="1"/>
  </cols>
  <sheetData>
    <row r="1" spans="1:12" ht="15" thickBot="1" x14ac:dyDescent="0.35">
      <c r="A1" s="288" t="s">
        <v>57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07"/>
      <c r="G6" s="49"/>
      <c r="H6" s="49"/>
      <c r="I6" s="49"/>
      <c r="J6" s="49"/>
      <c r="K6" s="79"/>
      <c r="L6" s="61">
        <f>SUM(D6:E6:K6)</f>
        <v>634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77"/>
      <c r="B9" s="49"/>
      <c r="C9" s="49"/>
      <c r="D9" s="78"/>
      <c r="E9" s="49"/>
      <c r="F9" s="49"/>
      <c r="G9" s="49"/>
      <c r="H9" s="49"/>
      <c r="I9" s="49"/>
      <c r="J9" s="49"/>
      <c r="K9" s="79"/>
      <c r="L9" s="61"/>
    </row>
    <row r="10" spans="1:12" ht="15" thickBot="1" x14ac:dyDescent="0.35">
      <c r="A10" s="77" t="s">
        <v>14</v>
      </c>
      <c r="B10" s="49"/>
      <c r="C10" s="49"/>
      <c r="D10" s="78"/>
      <c r="E10" s="79"/>
      <c r="F10" s="107"/>
      <c r="G10" s="49"/>
      <c r="H10" s="49"/>
      <c r="I10" s="49"/>
      <c r="J10" s="49"/>
      <c r="K10" s="79"/>
      <c r="L10" s="61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104"/>
      <c r="E12" s="106"/>
      <c r="F12" s="107"/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07"/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107"/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07"/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07"/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07"/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07"/>
      <c r="G24" s="54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07"/>
      <c r="G26" s="72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07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F647-C1C7-4D62-BC90-971049EF6880}">
  <dimension ref="A1:L100"/>
  <sheetViews>
    <sheetView workbookViewId="0">
      <selection activeCell="K9" sqref="K9"/>
    </sheetView>
  </sheetViews>
  <sheetFormatPr defaultRowHeight="14.4" x14ac:dyDescent="0.3"/>
  <cols>
    <col min="1" max="1" width="11.33203125" customWidth="1"/>
    <col min="3" max="3" width="26.33203125" customWidth="1"/>
    <col min="4" max="4" width="10.44140625" customWidth="1"/>
    <col min="5" max="6" width="13.5546875" customWidth="1"/>
    <col min="7" max="7" width="17.33203125" customWidth="1"/>
    <col min="8" max="8" width="17" customWidth="1"/>
    <col min="10" max="10" width="11.6640625" customWidth="1"/>
    <col min="11" max="11" width="16.33203125" customWidth="1"/>
    <col min="12" max="12" width="11.33203125" bestFit="1" customWidth="1"/>
  </cols>
  <sheetData>
    <row r="1" spans="1:12" ht="15" thickBot="1" x14ac:dyDescent="0.35">
      <c r="A1" s="288" t="s">
        <v>58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40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53.4" thickBot="1" x14ac:dyDescent="0.35">
      <c r="A6" s="62" t="s">
        <v>12</v>
      </c>
      <c r="B6" s="7"/>
      <c r="C6" s="7"/>
      <c r="D6" s="104">
        <v>634</v>
      </c>
      <c r="E6" s="106">
        <v>699.42</v>
      </c>
      <c r="F6" s="48" t="s">
        <v>143</v>
      </c>
      <c r="G6" s="7"/>
      <c r="H6" s="7"/>
      <c r="I6" s="7"/>
      <c r="J6" s="7"/>
      <c r="K6" s="106">
        <v>25</v>
      </c>
      <c r="L6" s="74">
        <f>SUM(D6:K6)</f>
        <v>1358.42</v>
      </c>
    </row>
    <row r="7" spans="1:12" ht="15" thickBot="1" x14ac:dyDescent="0.35">
      <c r="A7" s="62"/>
      <c r="B7" s="7"/>
      <c r="C7" s="7"/>
      <c r="D7" s="104"/>
      <c r="E7" s="7"/>
      <c r="F7" s="105"/>
      <c r="G7" s="7"/>
      <c r="H7" s="7"/>
      <c r="I7" s="7"/>
      <c r="J7" s="7"/>
      <c r="K7" s="106"/>
      <c r="L7" s="74"/>
    </row>
    <row r="8" spans="1:12" ht="53.4" thickBot="1" x14ac:dyDescent="0.35">
      <c r="A8" s="62" t="s">
        <v>13</v>
      </c>
      <c r="B8" s="7"/>
      <c r="C8" s="7"/>
      <c r="D8" s="104"/>
      <c r="E8" s="106"/>
      <c r="F8" s="48" t="s">
        <v>143</v>
      </c>
      <c r="G8" s="7"/>
      <c r="H8" s="7"/>
      <c r="I8" s="7"/>
      <c r="J8" s="7"/>
      <c r="K8" s="106"/>
      <c r="L8" s="74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145"/>
      <c r="F9" s="105"/>
      <c r="G9" s="7"/>
      <c r="H9" s="7"/>
      <c r="I9" s="7"/>
      <c r="J9" s="7"/>
      <c r="K9" s="106"/>
      <c r="L9" s="74"/>
    </row>
    <row r="10" spans="1:12" ht="53.4" thickBot="1" x14ac:dyDescent="0.35">
      <c r="A10" s="62" t="s">
        <v>14</v>
      </c>
      <c r="B10" s="7"/>
      <c r="C10" s="7"/>
      <c r="D10" s="104"/>
      <c r="E10" s="106"/>
      <c r="F10" s="48" t="s">
        <v>143</v>
      </c>
      <c r="G10" s="7"/>
      <c r="H10" s="7"/>
      <c r="I10" s="7"/>
      <c r="J10" s="7"/>
      <c r="K10" s="106"/>
      <c r="L10" s="74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74"/>
    </row>
    <row r="12" spans="1:12" ht="53.4" thickBot="1" x14ac:dyDescent="0.35">
      <c r="A12" s="53" t="s">
        <v>15</v>
      </c>
      <c r="B12" s="54"/>
      <c r="C12" s="55"/>
      <c r="D12" s="56"/>
      <c r="E12" s="57"/>
      <c r="F12" s="48" t="s">
        <v>143</v>
      </c>
      <c r="G12" s="58"/>
      <c r="H12" s="59"/>
      <c r="I12" s="54"/>
      <c r="J12" s="59"/>
      <c r="K12" s="60"/>
      <c r="L12" s="74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74"/>
    </row>
    <row r="14" spans="1:12" ht="53.4" thickBot="1" x14ac:dyDescent="0.35">
      <c r="A14" s="62" t="s">
        <v>16</v>
      </c>
      <c r="B14" s="64"/>
      <c r="C14" s="64"/>
      <c r="D14" s="69"/>
      <c r="E14" s="69"/>
      <c r="F14" s="48" t="s">
        <v>143</v>
      </c>
      <c r="G14" s="69"/>
      <c r="H14" s="69"/>
      <c r="I14" s="64"/>
      <c r="J14" s="69"/>
      <c r="K14" s="69"/>
      <c r="L14" s="74">
        <f t="shared" si="0"/>
        <v>0</v>
      </c>
    </row>
    <row r="15" spans="1:12" ht="15" thickBot="1" x14ac:dyDescent="0.35">
      <c r="A15" s="62"/>
      <c r="B15" s="64"/>
      <c r="C15" s="64"/>
      <c r="D15" s="69"/>
      <c r="E15" s="69"/>
      <c r="F15" s="67"/>
      <c r="G15" s="69"/>
      <c r="H15" s="69"/>
      <c r="I15" s="64"/>
      <c r="J15" s="69"/>
      <c r="K15" s="69"/>
      <c r="L15" s="74"/>
    </row>
    <row r="16" spans="1:12" ht="53.4" thickBot="1" x14ac:dyDescent="0.35">
      <c r="A16" s="62" t="s">
        <v>17</v>
      </c>
      <c r="B16" s="64"/>
      <c r="C16" s="64"/>
      <c r="D16" s="71"/>
      <c r="E16" s="69"/>
      <c r="F16" s="48" t="s">
        <v>143</v>
      </c>
      <c r="G16" s="69"/>
      <c r="H16" s="69"/>
      <c r="I16" s="64"/>
      <c r="J16" s="69"/>
      <c r="K16" s="69"/>
      <c r="L16" s="74">
        <f t="shared" si="0"/>
        <v>0</v>
      </c>
    </row>
    <row r="17" spans="1:12" ht="15" thickBot="1" x14ac:dyDescent="0.35">
      <c r="A17" s="62"/>
      <c r="B17" s="64"/>
      <c r="C17" s="64"/>
      <c r="D17" s="69"/>
      <c r="E17" s="69"/>
      <c r="F17" s="67"/>
      <c r="G17" s="69"/>
      <c r="H17" s="69"/>
      <c r="I17" s="64"/>
      <c r="J17" s="69"/>
      <c r="K17" s="69"/>
      <c r="L17" s="74"/>
    </row>
    <row r="18" spans="1:12" ht="53.4" thickBot="1" x14ac:dyDescent="0.35">
      <c r="A18" s="62" t="s">
        <v>18</v>
      </c>
      <c r="B18" s="64"/>
      <c r="C18" s="64"/>
      <c r="D18" s="71"/>
      <c r="E18" s="69"/>
      <c r="F18" s="48" t="s">
        <v>143</v>
      </c>
      <c r="G18" s="69"/>
      <c r="H18" s="69"/>
      <c r="I18" s="64"/>
      <c r="J18" s="69"/>
      <c r="K18" s="69"/>
      <c r="L18" s="74">
        <f t="shared" si="0"/>
        <v>0</v>
      </c>
    </row>
    <row r="19" spans="1:12" ht="15" thickBot="1" x14ac:dyDescent="0.35">
      <c r="A19" s="62"/>
      <c r="B19" s="64"/>
      <c r="C19" s="64"/>
      <c r="D19" s="69"/>
      <c r="E19" s="69"/>
      <c r="F19" s="67"/>
      <c r="G19" s="69"/>
      <c r="H19" s="69"/>
      <c r="I19" s="64"/>
      <c r="J19" s="69"/>
      <c r="K19" s="69"/>
      <c r="L19" s="74"/>
    </row>
    <row r="20" spans="1:12" ht="53.4" thickBot="1" x14ac:dyDescent="0.35">
      <c r="A20" s="62" t="s">
        <v>19</v>
      </c>
      <c r="B20" s="64"/>
      <c r="C20" s="64"/>
      <c r="D20" s="71"/>
      <c r="E20" s="69"/>
      <c r="F20" s="48" t="s">
        <v>143</v>
      </c>
      <c r="G20" s="69"/>
      <c r="H20" s="69"/>
      <c r="I20" s="64"/>
      <c r="J20" s="69"/>
      <c r="K20" s="69"/>
      <c r="L20" s="74">
        <f t="shared" si="0"/>
        <v>0</v>
      </c>
    </row>
    <row r="21" spans="1:12" ht="15" thickBot="1" x14ac:dyDescent="0.35">
      <c r="A21" s="62"/>
      <c r="B21" s="64"/>
      <c r="C21" s="64"/>
      <c r="D21" s="69"/>
      <c r="E21" s="69"/>
      <c r="F21" s="67"/>
      <c r="G21" s="69"/>
      <c r="H21" s="69"/>
      <c r="I21" s="64"/>
      <c r="J21" s="69"/>
      <c r="K21" s="69"/>
      <c r="L21" s="74"/>
    </row>
    <row r="22" spans="1:12" ht="53.4" thickBot="1" x14ac:dyDescent="0.35">
      <c r="A22" s="62" t="s">
        <v>20</v>
      </c>
      <c r="B22" s="64"/>
      <c r="C22" s="64"/>
      <c r="D22" s="71"/>
      <c r="E22" s="69"/>
      <c r="F22" s="48" t="s">
        <v>143</v>
      </c>
      <c r="G22" s="69"/>
      <c r="H22" s="69"/>
      <c r="I22" s="64"/>
      <c r="J22" s="69"/>
      <c r="K22" s="69"/>
      <c r="L22" s="74">
        <f t="shared" si="0"/>
        <v>0</v>
      </c>
    </row>
    <row r="23" spans="1:12" ht="15" thickBot="1" x14ac:dyDescent="0.35">
      <c r="A23" s="62"/>
      <c r="B23" s="64"/>
      <c r="C23" s="64"/>
      <c r="D23" s="69"/>
      <c r="E23" s="69"/>
      <c r="F23" s="67"/>
      <c r="G23" s="69"/>
      <c r="H23" s="69"/>
      <c r="I23" s="64"/>
      <c r="J23" s="69"/>
      <c r="K23" s="69"/>
      <c r="L23" s="74"/>
    </row>
    <row r="24" spans="1:12" ht="53.4" thickBot="1" x14ac:dyDescent="0.35">
      <c r="A24" s="53" t="s">
        <v>21</v>
      </c>
      <c r="B24" s="54"/>
      <c r="C24" s="55"/>
      <c r="D24" s="56"/>
      <c r="E24" s="57"/>
      <c r="F24" s="48" t="s">
        <v>143</v>
      </c>
      <c r="G24" s="54"/>
      <c r="H24" s="55"/>
      <c r="I24" s="54"/>
      <c r="J24" s="55"/>
      <c r="K24" s="60"/>
      <c r="L24" s="74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70"/>
      <c r="L25" s="74"/>
    </row>
    <row r="26" spans="1:12" ht="53.4" thickBot="1" x14ac:dyDescent="0.35">
      <c r="A26" s="62" t="s">
        <v>22</v>
      </c>
      <c r="B26" s="64"/>
      <c r="C26" s="64"/>
      <c r="D26" s="71"/>
      <c r="E26" s="66"/>
      <c r="F26" s="48" t="s">
        <v>143</v>
      </c>
      <c r="G26" s="72"/>
      <c r="H26" s="64"/>
      <c r="I26" s="64"/>
      <c r="J26" s="64"/>
      <c r="K26" s="70"/>
      <c r="L26" s="74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74"/>
    </row>
    <row r="28" spans="1:12" ht="53.4" thickBot="1" x14ac:dyDescent="0.35">
      <c r="A28" s="73" t="s">
        <v>23</v>
      </c>
      <c r="B28" s="64"/>
      <c r="C28" s="63"/>
      <c r="D28" s="69"/>
      <c r="E28" s="68"/>
      <c r="F28" s="48" t="s">
        <v>143</v>
      </c>
      <c r="G28" s="70"/>
      <c r="H28" s="68"/>
      <c r="I28" s="69"/>
      <c r="J28" s="68"/>
      <c r="K28" s="69"/>
      <c r="L28" s="74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6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699.42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1358.42</v>
      </c>
    </row>
    <row r="100" spans="4:12" x14ac:dyDescent="0.3">
      <c r="D100" s="35">
        <f>D30</f>
        <v>634</v>
      </c>
      <c r="E100" s="35">
        <f>E30</f>
        <v>699.42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1358.42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D8EF-BFA8-40A2-8E4B-CA3E507B8145}">
  <dimension ref="A1:L100"/>
  <sheetViews>
    <sheetView topLeftCell="A6" workbookViewId="0">
      <selection activeCell="E7" sqref="E7"/>
    </sheetView>
  </sheetViews>
  <sheetFormatPr defaultRowHeight="14.4" x14ac:dyDescent="0.3"/>
  <cols>
    <col min="1" max="1" width="11.33203125" customWidth="1"/>
    <col min="3" max="3" width="26.33203125" customWidth="1"/>
    <col min="4" max="4" width="10.44140625" customWidth="1"/>
    <col min="5" max="6" width="13.5546875" customWidth="1"/>
    <col min="7" max="7" width="17.33203125" customWidth="1"/>
    <col min="8" max="8" width="17" customWidth="1"/>
    <col min="10" max="10" width="11.6640625" customWidth="1"/>
    <col min="11" max="11" width="16.33203125" customWidth="1"/>
    <col min="12" max="12" width="11.33203125" bestFit="1" customWidth="1"/>
  </cols>
  <sheetData>
    <row r="1" spans="1:12" ht="15" thickBot="1" x14ac:dyDescent="0.35">
      <c r="A1" s="288" t="s">
        <v>59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210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40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53.4" thickBot="1" x14ac:dyDescent="0.35">
      <c r="A6" s="77" t="s">
        <v>12</v>
      </c>
      <c r="B6" s="49"/>
      <c r="C6" s="49"/>
      <c r="D6" s="78">
        <v>634</v>
      </c>
      <c r="E6" s="79">
        <v>466.25</v>
      </c>
      <c r="F6" s="48" t="s">
        <v>136</v>
      </c>
      <c r="G6" s="49"/>
      <c r="H6" s="49"/>
      <c r="I6" s="49"/>
      <c r="J6" s="49"/>
      <c r="K6" s="79"/>
      <c r="L6" s="61">
        <f>SUM(D6:K6)</f>
        <v>1100.25</v>
      </c>
    </row>
    <row r="7" spans="1:12" ht="15" thickBot="1" x14ac:dyDescent="0.35">
      <c r="A7" s="77"/>
      <c r="B7" s="49"/>
      <c r="C7" s="49"/>
      <c r="D7" s="78"/>
      <c r="E7" s="49"/>
      <c r="F7" s="80"/>
      <c r="G7" s="49"/>
      <c r="H7" s="49"/>
      <c r="I7" s="49"/>
      <c r="J7" s="49"/>
      <c r="K7" s="79"/>
      <c r="L7" s="61"/>
    </row>
    <row r="8" spans="1:12" ht="53.4" thickBot="1" x14ac:dyDescent="0.35">
      <c r="A8" s="77" t="s">
        <v>13</v>
      </c>
      <c r="B8" s="49"/>
      <c r="C8" s="49"/>
      <c r="D8" s="78"/>
      <c r="E8" s="79"/>
      <c r="F8" s="48" t="s">
        <v>136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145"/>
      <c r="F9" s="105"/>
      <c r="G9" s="7"/>
      <c r="H9" s="7"/>
      <c r="I9" s="7"/>
      <c r="J9" s="7"/>
      <c r="K9" s="106"/>
      <c r="L9" s="74"/>
    </row>
    <row r="10" spans="1:12" ht="53.4" thickBot="1" x14ac:dyDescent="0.35">
      <c r="A10" s="62" t="s">
        <v>14</v>
      </c>
      <c r="B10" s="7"/>
      <c r="C10" s="7"/>
      <c r="D10" s="104"/>
      <c r="E10" s="106"/>
      <c r="F10" s="48" t="s">
        <v>136</v>
      </c>
      <c r="G10" s="7"/>
      <c r="H10" s="7"/>
      <c r="I10" s="7"/>
      <c r="J10" s="7"/>
      <c r="K10" s="106"/>
      <c r="L10" s="74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74"/>
    </row>
    <row r="12" spans="1:12" ht="53.4" thickBot="1" x14ac:dyDescent="0.35">
      <c r="A12" s="53" t="s">
        <v>15</v>
      </c>
      <c r="B12" s="54"/>
      <c r="C12" s="55"/>
      <c r="D12" s="56"/>
      <c r="E12" s="57"/>
      <c r="F12" s="48" t="s">
        <v>136</v>
      </c>
      <c r="G12" s="58"/>
      <c r="H12" s="59"/>
      <c r="I12" s="54"/>
      <c r="J12" s="59"/>
      <c r="K12" s="60"/>
      <c r="L12" s="74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74"/>
    </row>
    <row r="14" spans="1:12" ht="53.4" thickBot="1" x14ac:dyDescent="0.35">
      <c r="A14" s="62" t="s">
        <v>16</v>
      </c>
      <c r="B14" s="64"/>
      <c r="C14" s="64"/>
      <c r="D14" s="69"/>
      <c r="E14" s="69"/>
      <c r="F14" s="48" t="s">
        <v>136</v>
      </c>
      <c r="G14" s="69"/>
      <c r="H14" s="69"/>
      <c r="I14" s="64"/>
      <c r="J14" s="69"/>
      <c r="K14" s="69"/>
      <c r="L14" s="74">
        <f t="shared" si="0"/>
        <v>0</v>
      </c>
    </row>
    <row r="15" spans="1:12" ht="15" thickBot="1" x14ac:dyDescent="0.35">
      <c r="A15" s="62"/>
      <c r="B15" s="64"/>
      <c r="C15" s="64"/>
      <c r="D15" s="69"/>
      <c r="E15" s="69"/>
      <c r="F15" s="67"/>
      <c r="G15" s="69"/>
      <c r="H15" s="69"/>
      <c r="I15" s="64"/>
      <c r="J15" s="69"/>
      <c r="K15" s="69"/>
      <c r="L15" s="74"/>
    </row>
    <row r="16" spans="1:12" ht="53.4" thickBot="1" x14ac:dyDescent="0.35">
      <c r="A16" s="62" t="s">
        <v>17</v>
      </c>
      <c r="B16" s="64"/>
      <c r="C16" s="64"/>
      <c r="D16" s="71"/>
      <c r="E16" s="69"/>
      <c r="F16" s="48" t="s">
        <v>136</v>
      </c>
      <c r="G16" s="69"/>
      <c r="H16" s="69"/>
      <c r="I16" s="64"/>
      <c r="J16" s="69"/>
      <c r="K16" s="69"/>
      <c r="L16" s="74">
        <f t="shared" si="0"/>
        <v>0</v>
      </c>
    </row>
    <row r="17" spans="1:12" ht="15" thickBot="1" x14ac:dyDescent="0.35">
      <c r="A17" s="62"/>
      <c r="B17" s="64"/>
      <c r="C17" s="64"/>
      <c r="D17" s="69"/>
      <c r="E17" s="69"/>
      <c r="F17" s="67"/>
      <c r="G17" s="69"/>
      <c r="H17" s="69"/>
      <c r="I17" s="64"/>
      <c r="J17" s="69"/>
      <c r="K17" s="69"/>
      <c r="L17" s="74"/>
    </row>
    <row r="18" spans="1:12" ht="53.4" thickBot="1" x14ac:dyDescent="0.35">
      <c r="A18" s="62" t="s">
        <v>18</v>
      </c>
      <c r="B18" s="64"/>
      <c r="C18" s="64"/>
      <c r="D18" s="71"/>
      <c r="E18" s="69"/>
      <c r="F18" s="48" t="s">
        <v>136</v>
      </c>
      <c r="G18" s="69"/>
      <c r="H18" s="69"/>
      <c r="I18" s="64"/>
      <c r="J18" s="69"/>
      <c r="K18" s="69"/>
      <c r="L18" s="74">
        <f t="shared" si="0"/>
        <v>0</v>
      </c>
    </row>
    <row r="19" spans="1:12" ht="15" thickBot="1" x14ac:dyDescent="0.35">
      <c r="A19" s="62"/>
      <c r="B19" s="64"/>
      <c r="C19" s="64"/>
      <c r="D19" s="69"/>
      <c r="E19" s="69"/>
      <c r="F19" s="67"/>
      <c r="G19" s="69"/>
      <c r="H19" s="69"/>
      <c r="I19" s="64"/>
      <c r="J19" s="69"/>
      <c r="K19" s="69"/>
      <c r="L19" s="74"/>
    </row>
    <row r="20" spans="1:12" ht="53.4" thickBot="1" x14ac:dyDescent="0.35">
      <c r="A20" s="62" t="s">
        <v>19</v>
      </c>
      <c r="B20" s="64"/>
      <c r="C20" s="64"/>
      <c r="D20" s="71"/>
      <c r="E20" s="69"/>
      <c r="F20" s="48" t="s">
        <v>136</v>
      </c>
      <c r="G20" s="69"/>
      <c r="H20" s="69"/>
      <c r="I20" s="64"/>
      <c r="J20" s="69"/>
      <c r="K20" s="69"/>
      <c r="L20" s="74">
        <f t="shared" si="0"/>
        <v>0</v>
      </c>
    </row>
    <row r="21" spans="1:12" ht="15" thickBot="1" x14ac:dyDescent="0.35">
      <c r="A21" s="62"/>
      <c r="B21" s="64"/>
      <c r="C21" s="64"/>
      <c r="D21" s="69"/>
      <c r="E21" s="69"/>
      <c r="F21" s="67"/>
      <c r="G21" s="69"/>
      <c r="H21" s="69"/>
      <c r="I21" s="64"/>
      <c r="J21" s="69"/>
      <c r="K21" s="69"/>
      <c r="L21" s="74"/>
    </row>
    <row r="22" spans="1:12" ht="53.4" thickBot="1" x14ac:dyDescent="0.35">
      <c r="A22" s="62" t="s">
        <v>20</v>
      </c>
      <c r="B22" s="64"/>
      <c r="C22" s="64"/>
      <c r="D22" s="71"/>
      <c r="E22" s="69"/>
      <c r="F22" s="48" t="s">
        <v>136</v>
      </c>
      <c r="G22" s="69"/>
      <c r="H22" s="69"/>
      <c r="I22" s="64"/>
      <c r="J22" s="69"/>
      <c r="K22" s="69"/>
      <c r="L22" s="74">
        <f t="shared" si="0"/>
        <v>0</v>
      </c>
    </row>
    <row r="23" spans="1:12" ht="15" thickBot="1" x14ac:dyDescent="0.35">
      <c r="A23" s="62"/>
      <c r="B23" s="64"/>
      <c r="C23" s="64"/>
      <c r="D23" s="69"/>
      <c r="E23" s="69"/>
      <c r="F23" s="67"/>
      <c r="G23" s="69"/>
      <c r="H23" s="69"/>
      <c r="I23" s="64"/>
      <c r="J23" s="69"/>
      <c r="K23" s="69"/>
      <c r="L23" s="74"/>
    </row>
    <row r="24" spans="1:12" ht="53.4" thickBot="1" x14ac:dyDescent="0.35">
      <c r="A24" s="53" t="s">
        <v>21</v>
      </c>
      <c r="B24" s="54"/>
      <c r="C24" s="55"/>
      <c r="D24" s="56"/>
      <c r="E24" s="57"/>
      <c r="F24" s="48" t="s">
        <v>136</v>
      </c>
      <c r="G24" s="54"/>
      <c r="H24" s="55"/>
      <c r="I24" s="54"/>
      <c r="J24" s="55"/>
      <c r="K24" s="60"/>
      <c r="L24" s="74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70"/>
      <c r="L25" s="74"/>
    </row>
    <row r="26" spans="1:12" ht="53.4" thickBot="1" x14ac:dyDescent="0.35">
      <c r="A26" s="62" t="s">
        <v>22</v>
      </c>
      <c r="B26" s="64"/>
      <c r="C26" s="64"/>
      <c r="D26" s="71"/>
      <c r="E26" s="66"/>
      <c r="F26" s="48" t="s">
        <v>136</v>
      </c>
      <c r="G26" s="72"/>
      <c r="H26" s="64"/>
      <c r="I26" s="64"/>
      <c r="J26" s="64"/>
      <c r="K26" s="70"/>
      <c r="L26" s="74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74"/>
    </row>
    <row r="28" spans="1:12" ht="53.4" thickBot="1" x14ac:dyDescent="0.35">
      <c r="A28" s="73" t="s">
        <v>23</v>
      </c>
      <c r="B28" s="64"/>
      <c r="C28" s="63"/>
      <c r="D28" s="69"/>
      <c r="E28" s="68"/>
      <c r="F28" s="48" t="s">
        <v>136</v>
      </c>
      <c r="G28" s="70"/>
      <c r="H28" s="68"/>
      <c r="I28" s="69"/>
      <c r="J28" s="68"/>
      <c r="K28" s="69"/>
      <c r="L28" s="74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6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466.25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1100.25</v>
      </c>
    </row>
    <row r="100" spans="4:12" x14ac:dyDescent="0.3">
      <c r="D100" s="35">
        <f>D30</f>
        <v>634</v>
      </c>
      <c r="E100" s="35">
        <f>E30</f>
        <v>466.25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1100.25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7500-3284-4627-9985-150250E35BAA}">
  <dimension ref="A1:L100"/>
  <sheetViews>
    <sheetView workbookViewId="0">
      <selection activeCell="K7" sqref="K7"/>
    </sheetView>
  </sheetViews>
  <sheetFormatPr defaultRowHeight="14.4" x14ac:dyDescent="0.3"/>
  <cols>
    <col min="1" max="1" width="10.5546875" customWidth="1"/>
    <col min="3" max="3" width="26.44140625" customWidth="1"/>
    <col min="4" max="4" width="10.6640625" customWidth="1"/>
    <col min="5" max="5" width="14.33203125" customWidth="1"/>
    <col min="6" max="6" width="15.6640625" customWidth="1"/>
    <col min="7" max="7" width="17.44140625" customWidth="1"/>
    <col min="8" max="8" width="16.6640625" customWidth="1"/>
    <col min="10" max="10" width="12.44140625" customWidth="1"/>
    <col min="11" max="11" width="16.33203125" customWidth="1"/>
    <col min="12" max="12" width="11.5546875" bestFit="1" customWidth="1"/>
  </cols>
  <sheetData>
    <row r="1" spans="1:12" ht="15" thickBot="1" x14ac:dyDescent="0.35">
      <c r="A1" s="288" t="s">
        <v>60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27" thickBot="1" x14ac:dyDescent="0.35">
      <c r="A6" s="62" t="s">
        <v>12</v>
      </c>
      <c r="B6" s="7"/>
      <c r="C6" s="7"/>
      <c r="D6" s="69">
        <v>634</v>
      </c>
      <c r="E6" s="68">
        <v>233.17</v>
      </c>
      <c r="F6" s="48" t="s">
        <v>135</v>
      </c>
      <c r="G6" s="70"/>
      <c r="H6" s="68"/>
      <c r="I6" s="69"/>
      <c r="J6" s="68"/>
      <c r="K6" s="69">
        <v>25</v>
      </c>
      <c r="L6" s="74">
        <f>SUM(D6:E6:K6)</f>
        <v>892.17</v>
      </c>
    </row>
    <row r="7" spans="1:12" ht="15" thickBot="1" x14ac:dyDescent="0.35">
      <c r="A7" s="62"/>
      <c r="B7" s="7"/>
      <c r="C7" s="7"/>
      <c r="D7" s="104"/>
      <c r="E7" s="7"/>
      <c r="F7" s="7"/>
      <c r="G7" s="7"/>
      <c r="H7" s="7"/>
      <c r="I7" s="7"/>
      <c r="J7" s="7"/>
      <c r="K7" s="106"/>
      <c r="L7" s="74"/>
    </row>
    <row r="8" spans="1:12" ht="27" thickBot="1" x14ac:dyDescent="0.35">
      <c r="A8" s="62" t="s">
        <v>13</v>
      </c>
      <c r="B8" s="7"/>
      <c r="C8" s="7"/>
      <c r="D8" s="104"/>
      <c r="E8" s="106"/>
      <c r="F8" s="48" t="s">
        <v>135</v>
      </c>
      <c r="G8" s="7"/>
      <c r="H8" s="7"/>
      <c r="I8" s="7"/>
      <c r="J8" s="7"/>
      <c r="K8" s="106"/>
      <c r="L8" s="74">
        <f>SUM(D8:E8:K8)</f>
        <v>0</v>
      </c>
    </row>
    <row r="9" spans="1:12" ht="15" thickBot="1" x14ac:dyDescent="0.35">
      <c r="A9" s="62"/>
      <c r="B9" s="7"/>
      <c r="C9" s="7"/>
      <c r="D9" s="104"/>
      <c r="E9" s="146"/>
      <c r="F9" s="7"/>
      <c r="G9" s="124"/>
      <c r="H9" s="7"/>
      <c r="I9" s="7"/>
      <c r="J9" s="7"/>
      <c r="K9" s="106"/>
      <c r="L9" s="74"/>
    </row>
    <row r="10" spans="1:12" ht="27" thickBot="1" x14ac:dyDescent="0.35">
      <c r="A10" s="62" t="s">
        <v>14</v>
      </c>
      <c r="B10" s="7"/>
      <c r="C10" s="7"/>
      <c r="D10" s="104"/>
      <c r="E10" s="123"/>
      <c r="F10" s="48" t="s">
        <v>135</v>
      </c>
      <c r="G10" s="124"/>
      <c r="H10" s="7"/>
      <c r="I10" s="7"/>
      <c r="J10" s="7"/>
      <c r="K10" s="106"/>
      <c r="L10" s="74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74"/>
    </row>
    <row r="12" spans="1:12" ht="27" thickBot="1" x14ac:dyDescent="0.35">
      <c r="A12" s="53" t="s">
        <v>15</v>
      </c>
      <c r="B12" s="54"/>
      <c r="C12" s="55"/>
      <c r="D12" s="104"/>
      <c r="E12" s="123"/>
      <c r="F12" s="48" t="s">
        <v>135</v>
      </c>
      <c r="G12" s="58"/>
      <c r="H12" s="59"/>
      <c r="I12" s="54"/>
      <c r="J12" s="59"/>
      <c r="K12" s="60"/>
      <c r="L12" s="74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74"/>
    </row>
    <row r="14" spans="1:12" ht="27" thickBot="1" x14ac:dyDescent="0.35">
      <c r="A14" s="53" t="s">
        <v>16</v>
      </c>
      <c r="B14" s="54"/>
      <c r="C14" s="55"/>
      <c r="D14" s="58"/>
      <c r="E14" s="57"/>
      <c r="F14" s="48" t="s">
        <v>135</v>
      </c>
      <c r="G14" s="58"/>
      <c r="H14" s="59"/>
      <c r="I14" s="54"/>
      <c r="J14" s="59"/>
      <c r="K14" s="60"/>
      <c r="L14" s="74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74"/>
    </row>
    <row r="16" spans="1:12" ht="27" thickBot="1" x14ac:dyDescent="0.35">
      <c r="A16" s="53" t="s">
        <v>17</v>
      </c>
      <c r="B16" s="54"/>
      <c r="C16" s="55"/>
      <c r="D16" s="56"/>
      <c r="E16" s="57"/>
      <c r="F16" s="48" t="s">
        <v>135</v>
      </c>
      <c r="G16" s="58"/>
      <c r="H16" s="59"/>
      <c r="I16" s="54"/>
      <c r="J16" s="59"/>
      <c r="K16" s="60"/>
      <c r="L16" s="74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6"/>
      <c r="G17" s="68"/>
      <c r="H17" s="69"/>
      <c r="I17" s="63"/>
      <c r="J17" s="69"/>
      <c r="K17" s="70"/>
      <c r="L17" s="74"/>
    </row>
    <row r="18" spans="1:12" ht="27" thickBot="1" x14ac:dyDescent="0.35">
      <c r="A18" s="53" t="s">
        <v>18</v>
      </c>
      <c r="B18" s="54"/>
      <c r="C18" s="55"/>
      <c r="D18" s="56"/>
      <c r="E18" s="57"/>
      <c r="F18" s="48" t="s">
        <v>135</v>
      </c>
      <c r="G18" s="58"/>
      <c r="H18" s="59"/>
      <c r="I18" s="54"/>
      <c r="J18" s="59"/>
      <c r="K18" s="60"/>
      <c r="L18" s="74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74"/>
    </row>
    <row r="20" spans="1:12" ht="27" thickBot="1" x14ac:dyDescent="0.35">
      <c r="A20" s="53" t="s">
        <v>19</v>
      </c>
      <c r="B20" s="54"/>
      <c r="C20" s="55"/>
      <c r="D20" s="56"/>
      <c r="E20" s="57"/>
      <c r="F20" s="48" t="s">
        <v>135</v>
      </c>
      <c r="G20" s="58"/>
      <c r="H20" s="59"/>
      <c r="I20" s="54"/>
      <c r="J20" s="59"/>
      <c r="K20" s="60"/>
      <c r="L20" s="74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74"/>
    </row>
    <row r="22" spans="1:12" ht="27" thickBot="1" x14ac:dyDescent="0.35">
      <c r="A22" s="53" t="s">
        <v>20</v>
      </c>
      <c r="B22" s="54"/>
      <c r="C22" s="55"/>
      <c r="D22" s="56"/>
      <c r="E22" s="57"/>
      <c r="F22" s="48" t="s">
        <v>135</v>
      </c>
      <c r="G22" s="58"/>
      <c r="H22" s="59"/>
      <c r="I22" s="54"/>
      <c r="J22" s="59"/>
      <c r="K22" s="60"/>
      <c r="L22" s="74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74"/>
    </row>
    <row r="24" spans="1:12" ht="27" thickBot="1" x14ac:dyDescent="0.35">
      <c r="A24" s="53" t="s">
        <v>21</v>
      </c>
      <c r="B24" s="54"/>
      <c r="C24" s="55"/>
      <c r="D24" s="56"/>
      <c r="E24" s="57"/>
      <c r="F24" s="48" t="s">
        <v>135</v>
      </c>
      <c r="G24" s="54"/>
      <c r="H24" s="55"/>
      <c r="I24" s="54"/>
      <c r="J24" s="55"/>
      <c r="K24" s="60"/>
      <c r="L24" s="74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74"/>
    </row>
    <row r="26" spans="1:12" ht="27" thickBot="1" x14ac:dyDescent="0.35">
      <c r="A26" s="62" t="s">
        <v>22</v>
      </c>
      <c r="B26" s="64"/>
      <c r="C26" s="64"/>
      <c r="D26" s="71"/>
      <c r="E26" s="66"/>
      <c r="F26" s="48" t="s">
        <v>135</v>
      </c>
      <c r="G26" s="72"/>
      <c r="H26" s="64"/>
      <c r="I26" s="64"/>
      <c r="J26" s="64"/>
      <c r="K26" s="70"/>
      <c r="L26" s="74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74"/>
    </row>
    <row r="28" spans="1:12" ht="27" thickBot="1" x14ac:dyDescent="0.35">
      <c r="A28" s="73" t="s">
        <v>23</v>
      </c>
      <c r="B28" s="64"/>
      <c r="C28" s="63"/>
      <c r="D28" s="69"/>
      <c r="E28" s="68"/>
      <c r="F28" s="48" t="s">
        <v>135</v>
      </c>
      <c r="G28" s="70"/>
      <c r="H28" s="68"/>
      <c r="I28" s="69"/>
      <c r="J28" s="68"/>
      <c r="K28" s="69"/>
      <c r="L28" s="74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233.17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892.17</v>
      </c>
    </row>
    <row r="100" spans="4:12" x14ac:dyDescent="0.3">
      <c r="D100" s="35">
        <f>D30</f>
        <v>634</v>
      </c>
      <c r="E100" s="35">
        <f>E30</f>
        <v>233.17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25</v>
      </c>
      <c r="L100" s="35">
        <f t="shared" si="1"/>
        <v>892.17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F2DA-CCF0-4BD7-A436-ADC48A4C4505}">
  <dimension ref="A1:L100"/>
  <sheetViews>
    <sheetView workbookViewId="0">
      <selection activeCell="K7" sqref="K7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1.5546875" bestFit="1" customWidth="1"/>
  </cols>
  <sheetData>
    <row r="1" spans="1:12" ht="15" thickBot="1" x14ac:dyDescent="0.35">
      <c r="A1" s="288" t="s">
        <v>61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9.95" customHeight="1" thickBot="1" x14ac:dyDescent="0.35">
      <c r="A6" s="77" t="s">
        <v>12</v>
      </c>
      <c r="B6" s="49"/>
      <c r="C6" s="49"/>
      <c r="D6" s="69">
        <v>634</v>
      </c>
      <c r="E6" s="68"/>
      <c r="F6" s="147"/>
      <c r="G6" s="49"/>
      <c r="H6" s="49"/>
      <c r="I6" s="49"/>
      <c r="J6" s="49"/>
      <c r="K6" s="79">
        <v>25</v>
      </c>
      <c r="L6" s="61">
        <f>SUM(D6:E6:G6:H6:I6:J6:K6)</f>
        <v>659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6.5" customHeight="1" thickBot="1" x14ac:dyDescent="0.35">
      <c r="A8" s="62" t="s">
        <v>13</v>
      </c>
      <c r="B8" s="7"/>
      <c r="C8" s="7"/>
      <c r="D8" s="104"/>
      <c r="E8" s="106"/>
      <c r="F8" s="147"/>
      <c r="G8" s="7"/>
      <c r="H8" s="7"/>
      <c r="I8" s="7"/>
      <c r="J8" s="7"/>
      <c r="K8" s="106"/>
      <c r="L8" s="61">
        <f>SUM(D8:E8:G8:H8:I8:J8:K8)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17.7" customHeight="1" thickBot="1" x14ac:dyDescent="0.35">
      <c r="A10" s="62" t="s">
        <v>14</v>
      </c>
      <c r="B10" s="7"/>
      <c r="C10" s="7"/>
      <c r="D10" s="104"/>
      <c r="E10" s="106"/>
      <c r="F10" s="147"/>
      <c r="G10" s="7"/>
      <c r="H10" s="7"/>
      <c r="I10" s="7"/>
      <c r="J10" s="7"/>
      <c r="K10" s="106"/>
      <c r="L10" s="61">
        <f>SUM(D10:E10:G10:H10:I10:J10:K10)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104"/>
      <c r="E12" s="106"/>
      <c r="F12" s="147"/>
      <c r="G12" s="58"/>
      <c r="H12" s="59"/>
      <c r="I12" s="54"/>
      <c r="J12" s="59"/>
      <c r="K12" s="60"/>
      <c r="L12" s="61">
        <f>SUM(D12:E12:G12:H12:I12:J12:K12)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47"/>
      <c r="G14" s="58"/>
      <c r="H14" s="59"/>
      <c r="I14" s="54"/>
      <c r="J14" s="59"/>
      <c r="K14" s="60"/>
      <c r="L14" s="61">
        <f>SUM(D14:E14:G14:H14:I14:J14:K14)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.45" customHeight="1" thickBot="1" x14ac:dyDescent="0.35">
      <c r="A16" s="53" t="s">
        <v>17</v>
      </c>
      <c r="B16" s="54"/>
      <c r="C16" s="55"/>
      <c r="D16" s="58"/>
      <c r="E16" s="57"/>
      <c r="F16" s="147"/>
      <c r="G16" s="58"/>
      <c r="H16" s="59"/>
      <c r="I16" s="54"/>
      <c r="J16" s="59"/>
      <c r="K16" s="60"/>
      <c r="L16" s="61">
        <f>SUM(D16:E16:G16:H16:I16:J16:K16)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47"/>
      <c r="G18" s="58"/>
      <c r="H18" s="59"/>
      <c r="I18" s="54"/>
      <c r="J18" s="59"/>
      <c r="K18" s="60"/>
      <c r="L18" s="61">
        <f>SUM(D18:E18:G18:H18:I18:J18:K18)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47"/>
      <c r="G20" s="58"/>
      <c r="H20" s="59"/>
      <c r="I20" s="54"/>
      <c r="J20" s="59"/>
      <c r="K20" s="60"/>
      <c r="L20" s="61">
        <f>SUM(D20:E20:G20:H20:I20:J20:K20)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47"/>
      <c r="G22" s="58"/>
      <c r="H22" s="59"/>
      <c r="I22" s="54"/>
      <c r="J22" s="59"/>
      <c r="K22" s="60"/>
      <c r="L22" s="61">
        <f>SUM(D22:E22:G22:H22:I22:J22:K22)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47"/>
      <c r="G24" s="58"/>
      <c r="H24" s="55"/>
      <c r="I24" s="54"/>
      <c r="J24" s="55"/>
      <c r="K24" s="60"/>
      <c r="L24" s="61">
        <f>SUM(D24:E24:G24:H24:I24:J24:K24)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47"/>
      <c r="G26" s="58"/>
      <c r="H26" s="64"/>
      <c r="I26" s="64"/>
      <c r="J26" s="64"/>
      <c r="K26" s="70"/>
      <c r="L26" s="61">
        <f>SUM(D26:E26:G26:H26:I26:J26:K26)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47"/>
      <c r="G28" s="70"/>
      <c r="H28" s="68"/>
      <c r="I28" s="69"/>
      <c r="J28" s="68"/>
      <c r="K28" s="69"/>
      <c r="L28" s="61">
        <f>SUM(D28:E28:G28:H28:I28:J28:K28)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659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25</v>
      </c>
      <c r="L100" s="35">
        <f t="shared" si="1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48EF8-E457-4AD4-BC91-F0677F74272F}">
  <dimension ref="A1:L270"/>
  <sheetViews>
    <sheetView topLeftCell="A3" workbookViewId="0">
      <selection activeCell="E8" sqref="E8"/>
    </sheetView>
  </sheetViews>
  <sheetFormatPr defaultRowHeight="14.4" x14ac:dyDescent="0.3"/>
  <cols>
    <col min="1" max="1" width="11.33203125" customWidth="1"/>
    <col min="2" max="2" width="11.5546875" customWidth="1"/>
    <col min="3" max="3" width="26.6640625" customWidth="1"/>
    <col min="4" max="4" width="10.6640625" customWidth="1"/>
    <col min="5" max="6" width="13.6640625" customWidth="1"/>
    <col min="7" max="8" width="16.33203125" customWidth="1"/>
    <col min="10" max="10" width="11.33203125" customWidth="1"/>
    <col min="11" max="11" width="16.6640625" customWidth="1"/>
    <col min="12" max="12" width="11.88671875" customWidth="1"/>
    <col min="258" max="258" width="10.6640625" customWidth="1"/>
    <col min="260" max="260" width="26.6640625" customWidth="1"/>
    <col min="261" max="261" width="10.6640625" customWidth="1"/>
    <col min="262" max="262" width="13.6640625" customWidth="1"/>
    <col min="263" max="264" width="16.33203125" customWidth="1"/>
    <col min="266" max="266" width="11.33203125" customWidth="1"/>
    <col min="267" max="267" width="16.6640625" customWidth="1"/>
    <col min="268" max="268" width="10.44140625" customWidth="1"/>
    <col min="514" max="514" width="10.6640625" customWidth="1"/>
    <col min="516" max="516" width="26.6640625" customWidth="1"/>
    <col min="517" max="517" width="10.6640625" customWidth="1"/>
    <col min="518" max="518" width="13.6640625" customWidth="1"/>
    <col min="519" max="520" width="16.33203125" customWidth="1"/>
    <col min="522" max="522" width="11.33203125" customWidth="1"/>
    <col min="523" max="523" width="16.6640625" customWidth="1"/>
    <col min="524" max="524" width="10.44140625" customWidth="1"/>
    <col min="770" max="770" width="10.6640625" customWidth="1"/>
    <col min="772" max="772" width="26.6640625" customWidth="1"/>
    <col min="773" max="773" width="10.6640625" customWidth="1"/>
    <col min="774" max="774" width="13.6640625" customWidth="1"/>
    <col min="775" max="776" width="16.33203125" customWidth="1"/>
    <col min="778" max="778" width="11.33203125" customWidth="1"/>
    <col min="779" max="779" width="16.6640625" customWidth="1"/>
    <col min="780" max="780" width="10.44140625" customWidth="1"/>
    <col min="1026" max="1026" width="10.6640625" customWidth="1"/>
    <col min="1028" max="1028" width="26.6640625" customWidth="1"/>
    <col min="1029" max="1029" width="10.6640625" customWidth="1"/>
    <col min="1030" max="1030" width="13.6640625" customWidth="1"/>
    <col min="1031" max="1032" width="16.33203125" customWidth="1"/>
    <col min="1034" max="1034" width="11.33203125" customWidth="1"/>
    <col min="1035" max="1035" width="16.6640625" customWidth="1"/>
    <col min="1036" max="1036" width="10.44140625" customWidth="1"/>
    <col min="1282" max="1282" width="10.6640625" customWidth="1"/>
    <col min="1284" max="1284" width="26.6640625" customWidth="1"/>
    <col min="1285" max="1285" width="10.6640625" customWidth="1"/>
    <col min="1286" max="1286" width="13.6640625" customWidth="1"/>
    <col min="1287" max="1288" width="16.33203125" customWidth="1"/>
    <col min="1290" max="1290" width="11.33203125" customWidth="1"/>
    <col min="1291" max="1291" width="16.6640625" customWidth="1"/>
    <col min="1292" max="1292" width="10.44140625" customWidth="1"/>
    <col min="1538" max="1538" width="10.6640625" customWidth="1"/>
    <col min="1540" max="1540" width="26.6640625" customWidth="1"/>
    <col min="1541" max="1541" width="10.6640625" customWidth="1"/>
    <col min="1542" max="1542" width="13.6640625" customWidth="1"/>
    <col min="1543" max="1544" width="16.33203125" customWidth="1"/>
    <col min="1546" max="1546" width="11.33203125" customWidth="1"/>
    <col min="1547" max="1547" width="16.6640625" customWidth="1"/>
    <col min="1548" max="1548" width="10.44140625" customWidth="1"/>
    <col min="1794" max="1794" width="10.6640625" customWidth="1"/>
    <col min="1796" max="1796" width="26.6640625" customWidth="1"/>
    <col min="1797" max="1797" width="10.6640625" customWidth="1"/>
    <col min="1798" max="1798" width="13.6640625" customWidth="1"/>
    <col min="1799" max="1800" width="16.33203125" customWidth="1"/>
    <col min="1802" max="1802" width="11.33203125" customWidth="1"/>
    <col min="1803" max="1803" width="16.6640625" customWidth="1"/>
    <col min="1804" max="1804" width="10.44140625" customWidth="1"/>
    <col min="2050" max="2050" width="10.6640625" customWidth="1"/>
    <col min="2052" max="2052" width="26.6640625" customWidth="1"/>
    <col min="2053" max="2053" width="10.6640625" customWidth="1"/>
    <col min="2054" max="2054" width="13.6640625" customWidth="1"/>
    <col min="2055" max="2056" width="16.33203125" customWidth="1"/>
    <col min="2058" max="2058" width="11.33203125" customWidth="1"/>
    <col min="2059" max="2059" width="16.6640625" customWidth="1"/>
    <col min="2060" max="2060" width="10.44140625" customWidth="1"/>
    <col min="2306" max="2306" width="10.6640625" customWidth="1"/>
    <col min="2308" max="2308" width="26.6640625" customWidth="1"/>
    <col min="2309" max="2309" width="10.6640625" customWidth="1"/>
    <col min="2310" max="2310" width="13.6640625" customWidth="1"/>
    <col min="2311" max="2312" width="16.33203125" customWidth="1"/>
    <col min="2314" max="2314" width="11.33203125" customWidth="1"/>
    <col min="2315" max="2315" width="16.6640625" customWidth="1"/>
    <col min="2316" max="2316" width="10.44140625" customWidth="1"/>
    <col min="2562" max="2562" width="10.6640625" customWidth="1"/>
    <col min="2564" max="2564" width="26.6640625" customWidth="1"/>
    <col min="2565" max="2565" width="10.6640625" customWidth="1"/>
    <col min="2566" max="2566" width="13.6640625" customWidth="1"/>
    <col min="2567" max="2568" width="16.33203125" customWidth="1"/>
    <col min="2570" max="2570" width="11.33203125" customWidth="1"/>
    <col min="2571" max="2571" width="16.6640625" customWidth="1"/>
    <col min="2572" max="2572" width="10.44140625" customWidth="1"/>
    <col min="2818" max="2818" width="10.6640625" customWidth="1"/>
    <col min="2820" max="2820" width="26.6640625" customWidth="1"/>
    <col min="2821" max="2821" width="10.6640625" customWidth="1"/>
    <col min="2822" max="2822" width="13.6640625" customWidth="1"/>
    <col min="2823" max="2824" width="16.33203125" customWidth="1"/>
    <col min="2826" max="2826" width="11.33203125" customWidth="1"/>
    <col min="2827" max="2827" width="16.6640625" customWidth="1"/>
    <col min="2828" max="2828" width="10.44140625" customWidth="1"/>
    <col min="3074" max="3074" width="10.6640625" customWidth="1"/>
    <col min="3076" max="3076" width="26.6640625" customWidth="1"/>
    <col min="3077" max="3077" width="10.6640625" customWidth="1"/>
    <col min="3078" max="3078" width="13.6640625" customWidth="1"/>
    <col min="3079" max="3080" width="16.33203125" customWidth="1"/>
    <col min="3082" max="3082" width="11.33203125" customWidth="1"/>
    <col min="3083" max="3083" width="16.6640625" customWidth="1"/>
    <col min="3084" max="3084" width="10.44140625" customWidth="1"/>
    <col min="3330" max="3330" width="10.6640625" customWidth="1"/>
    <col min="3332" max="3332" width="26.6640625" customWidth="1"/>
    <col min="3333" max="3333" width="10.6640625" customWidth="1"/>
    <col min="3334" max="3334" width="13.6640625" customWidth="1"/>
    <col min="3335" max="3336" width="16.33203125" customWidth="1"/>
    <col min="3338" max="3338" width="11.33203125" customWidth="1"/>
    <col min="3339" max="3339" width="16.6640625" customWidth="1"/>
    <col min="3340" max="3340" width="10.44140625" customWidth="1"/>
    <col min="3586" max="3586" width="10.6640625" customWidth="1"/>
    <col min="3588" max="3588" width="26.6640625" customWidth="1"/>
    <col min="3589" max="3589" width="10.6640625" customWidth="1"/>
    <col min="3590" max="3590" width="13.6640625" customWidth="1"/>
    <col min="3591" max="3592" width="16.33203125" customWidth="1"/>
    <col min="3594" max="3594" width="11.33203125" customWidth="1"/>
    <col min="3595" max="3595" width="16.6640625" customWidth="1"/>
    <col min="3596" max="3596" width="10.44140625" customWidth="1"/>
    <col min="3842" max="3842" width="10.6640625" customWidth="1"/>
    <col min="3844" max="3844" width="26.6640625" customWidth="1"/>
    <col min="3845" max="3845" width="10.6640625" customWidth="1"/>
    <col min="3846" max="3846" width="13.6640625" customWidth="1"/>
    <col min="3847" max="3848" width="16.33203125" customWidth="1"/>
    <col min="3850" max="3850" width="11.33203125" customWidth="1"/>
    <col min="3851" max="3851" width="16.6640625" customWidth="1"/>
    <col min="3852" max="3852" width="10.44140625" customWidth="1"/>
    <col min="4098" max="4098" width="10.6640625" customWidth="1"/>
    <col min="4100" max="4100" width="26.6640625" customWidth="1"/>
    <col min="4101" max="4101" width="10.6640625" customWidth="1"/>
    <col min="4102" max="4102" width="13.6640625" customWidth="1"/>
    <col min="4103" max="4104" width="16.33203125" customWidth="1"/>
    <col min="4106" max="4106" width="11.33203125" customWidth="1"/>
    <col min="4107" max="4107" width="16.6640625" customWidth="1"/>
    <col min="4108" max="4108" width="10.44140625" customWidth="1"/>
    <col min="4354" max="4354" width="10.6640625" customWidth="1"/>
    <col min="4356" max="4356" width="26.6640625" customWidth="1"/>
    <col min="4357" max="4357" width="10.6640625" customWidth="1"/>
    <col min="4358" max="4358" width="13.6640625" customWidth="1"/>
    <col min="4359" max="4360" width="16.33203125" customWidth="1"/>
    <col min="4362" max="4362" width="11.33203125" customWidth="1"/>
    <col min="4363" max="4363" width="16.6640625" customWidth="1"/>
    <col min="4364" max="4364" width="10.44140625" customWidth="1"/>
    <col min="4610" max="4610" width="10.6640625" customWidth="1"/>
    <col min="4612" max="4612" width="26.6640625" customWidth="1"/>
    <col min="4613" max="4613" width="10.6640625" customWidth="1"/>
    <col min="4614" max="4614" width="13.6640625" customWidth="1"/>
    <col min="4615" max="4616" width="16.33203125" customWidth="1"/>
    <col min="4618" max="4618" width="11.33203125" customWidth="1"/>
    <col min="4619" max="4619" width="16.6640625" customWidth="1"/>
    <col min="4620" max="4620" width="10.44140625" customWidth="1"/>
    <col min="4866" max="4866" width="10.6640625" customWidth="1"/>
    <col min="4868" max="4868" width="26.6640625" customWidth="1"/>
    <col min="4869" max="4869" width="10.6640625" customWidth="1"/>
    <col min="4870" max="4870" width="13.6640625" customWidth="1"/>
    <col min="4871" max="4872" width="16.33203125" customWidth="1"/>
    <col min="4874" max="4874" width="11.33203125" customWidth="1"/>
    <col min="4875" max="4875" width="16.6640625" customWidth="1"/>
    <col min="4876" max="4876" width="10.44140625" customWidth="1"/>
    <col min="5122" max="5122" width="10.6640625" customWidth="1"/>
    <col min="5124" max="5124" width="26.6640625" customWidth="1"/>
    <col min="5125" max="5125" width="10.6640625" customWidth="1"/>
    <col min="5126" max="5126" width="13.6640625" customWidth="1"/>
    <col min="5127" max="5128" width="16.33203125" customWidth="1"/>
    <col min="5130" max="5130" width="11.33203125" customWidth="1"/>
    <col min="5131" max="5131" width="16.6640625" customWidth="1"/>
    <col min="5132" max="5132" width="10.44140625" customWidth="1"/>
    <col min="5378" max="5378" width="10.6640625" customWidth="1"/>
    <col min="5380" max="5380" width="26.6640625" customWidth="1"/>
    <col min="5381" max="5381" width="10.6640625" customWidth="1"/>
    <col min="5382" max="5382" width="13.6640625" customWidth="1"/>
    <col min="5383" max="5384" width="16.33203125" customWidth="1"/>
    <col min="5386" max="5386" width="11.33203125" customWidth="1"/>
    <col min="5387" max="5387" width="16.6640625" customWidth="1"/>
    <col min="5388" max="5388" width="10.44140625" customWidth="1"/>
    <col min="5634" max="5634" width="10.6640625" customWidth="1"/>
    <col min="5636" max="5636" width="26.6640625" customWidth="1"/>
    <col min="5637" max="5637" width="10.6640625" customWidth="1"/>
    <col min="5638" max="5638" width="13.6640625" customWidth="1"/>
    <col min="5639" max="5640" width="16.33203125" customWidth="1"/>
    <col min="5642" max="5642" width="11.33203125" customWidth="1"/>
    <col min="5643" max="5643" width="16.6640625" customWidth="1"/>
    <col min="5644" max="5644" width="10.44140625" customWidth="1"/>
    <col min="5890" max="5890" width="10.6640625" customWidth="1"/>
    <col min="5892" max="5892" width="26.6640625" customWidth="1"/>
    <col min="5893" max="5893" width="10.6640625" customWidth="1"/>
    <col min="5894" max="5894" width="13.6640625" customWidth="1"/>
    <col min="5895" max="5896" width="16.33203125" customWidth="1"/>
    <col min="5898" max="5898" width="11.33203125" customWidth="1"/>
    <col min="5899" max="5899" width="16.6640625" customWidth="1"/>
    <col min="5900" max="5900" width="10.44140625" customWidth="1"/>
    <col min="6146" max="6146" width="10.6640625" customWidth="1"/>
    <col min="6148" max="6148" width="26.6640625" customWidth="1"/>
    <col min="6149" max="6149" width="10.6640625" customWidth="1"/>
    <col min="6150" max="6150" width="13.6640625" customWidth="1"/>
    <col min="6151" max="6152" width="16.33203125" customWidth="1"/>
    <col min="6154" max="6154" width="11.33203125" customWidth="1"/>
    <col min="6155" max="6155" width="16.6640625" customWidth="1"/>
    <col min="6156" max="6156" width="10.44140625" customWidth="1"/>
    <col min="6402" max="6402" width="10.6640625" customWidth="1"/>
    <col min="6404" max="6404" width="26.6640625" customWidth="1"/>
    <col min="6405" max="6405" width="10.6640625" customWidth="1"/>
    <col min="6406" max="6406" width="13.6640625" customWidth="1"/>
    <col min="6407" max="6408" width="16.33203125" customWidth="1"/>
    <col min="6410" max="6410" width="11.33203125" customWidth="1"/>
    <col min="6411" max="6411" width="16.6640625" customWidth="1"/>
    <col min="6412" max="6412" width="10.44140625" customWidth="1"/>
    <col min="6658" max="6658" width="10.6640625" customWidth="1"/>
    <col min="6660" max="6660" width="26.6640625" customWidth="1"/>
    <col min="6661" max="6661" width="10.6640625" customWidth="1"/>
    <col min="6662" max="6662" width="13.6640625" customWidth="1"/>
    <col min="6663" max="6664" width="16.33203125" customWidth="1"/>
    <col min="6666" max="6666" width="11.33203125" customWidth="1"/>
    <col min="6667" max="6667" width="16.6640625" customWidth="1"/>
    <col min="6668" max="6668" width="10.44140625" customWidth="1"/>
    <col min="6914" max="6914" width="10.6640625" customWidth="1"/>
    <col min="6916" max="6916" width="26.6640625" customWidth="1"/>
    <col min="6917" max="6917" width="10.6640625" customWidth="1"/>
    <col min="6918" max="6918" width="13.6640625" customWidth="1"/>
    <col min="6919" max="6920" width="16.33203125" customWidth="1"/>
    <col min="6922" max="6922" width="11.33203125" customWidth="1"/>
    <col min="6923" max="6923" width="16.6640625" customWidth="1"/>
    <col min="6924" max="6924" width="10.44140625" customWidth="1"/>
    <col min="7170" max="7170" width="10.6640625" customWidth="1"/>
    <col min="7172" max="7172" width="26.6640625" customWidth="1"/>
    <col min="7173" max="7173" width="10.6640625" customWidth="1"/>
    <col min="7174" max="7174" width="13.6640625" customWidth="1"/>
    <col min="7175" max="7176" width="16.33203125" customWidth="1"/>
    <col min="7178" max="7178" width="11.33203125" customWidth="1"/>
    <col min="7179" max="7179" width="16.6640625" customWidth="1"/>
    <col min="7180" max="7180" width="10.44140625" customWidth="1"/>
    <col min="7426" max="7426" width="10.6640625" customWidth="1"/>
    <col min="7428" max="7428" width="26.6640625" customWidth="1"/>
    <col min="7429" max="7429" width="10.6640625" customWidth="1"/>
    <col min="7430" max="7430" width="13.6640625" customWidth="1"/>
    <col min="7431" max="7432" width="16.33203125" customWidth="1"/>
    <col min="7434" max="7434" width="11.33203125" customWidth="1"/>
    <col min="7435" max="7435" width="16.6640625" customWidth="1"/>
    <col min="7436" max="7436" width="10.44140625" customWidth="1"/>
    <col min="7682" max="7682" width="10.6640625" customWidth="1"/>
    <col min="7684" max="7684" width="26.6640625" customWidth="1"/>
    <col min="7685" max="7685" width="10.6640625" customWidth="1"/>
    <col min="7686" max="7686" width="13.6640625" customWidth="1"/>
    <col min="7687" max="7688" width="16.33203125" customWidth="1"/>
    <col min="7690" max="7690" width="11.33203125" customWidth="1"/>
    <col min="7691" max="7691" width="16.6640625" customWidth="1"/>
    <col min="7692" max="7692" width="10.44140625" customWidth="1"/>
    <col min="7938" max="7938" width="10.6640625" customWidth="1"/>
    <col min="7940" max="7940" width="26.6640625" customWidth="1"/>
    <col min="7941" max="7941" width="10.6640625" customWidth="1"/>
    <col min="7942" max="7942" width="13.6640625" customWidth="1"/>
    <col min="7943" max="7944" width="16.33203125" customWidth="1"/>
    <col min="7946" max="7946" width="11.33203125" customWidth="1"/>
    <col min="7947" max="7947" width="16.6640625" customWidth="1"/>
    <col min="7948" max="7948" width="10.44140625" customWidth="1"/>
    <col min="8194" max="8194" width="10.6640625" customWidth="1"/>
    <col min="8196" max="8196" width="26.6640625" customWidth="1"/>
    <col min="8197" max="8197" width="10.6640625" customWidth="1"/>
    <col min="8198" max="8198" width="13.6640625" customWidth="1"/>
    <col min="8199" max="8200" width="16.33203125" customWidth="1"/>
    <col min="8202" max="8202" width="11.33203125" customWidth="1"/>
    <col min="8203" max="8203" width="16.6640625" customWidth="1"/>
    <col min="8204" max="8204" width="10.44140625" customWidth="1"/>
    <col min="8450" max="8450" width="10.6640625" customWidth="1"/>
    <col min="8452" max="8452" width="26.6640625" customWidth="1"/>
    <col min="8453" max="8453" width="10.6640625" customWidth="1"/>
    <col min="8454" max="8454" width="13.6640625" customWidth="1"/>
    <col min="8455" max="8456" width="16.33203125" customWidth="1"/>
    <col min="8458" max="8458" width="11.33203125" customWidth="1"/>
    <col min="8459" max="8459" width="16.6640625" customWidth="1"/>
    <col min="8460" max="8460" width="10.44140625" customWidth="1"/>
    <col min="8706" max="8706" width="10.6640625" customWidth="1"/>
    <col min="8708" max="8708" width="26.6640625" customWidth="1"/>
    <col min="8709" max="8709" width="10.6640625" customWidth="1"/>
    <col min="8710" max="8710" width="13.6640625" customWidth="1"/>
    <col min="8711" max="8712" width="16.33203125" customWidth="1"/>
    <col min="8714" max="8714" width="11.33203125" customWidth="1"/>
    <col min="8715" max="8715" width="16.6640625" customWidth="1"/>
    <col min="8716" max="8716" width="10.44140625" customWidth="1"/>
    <col min="8962" max="8962" width="10.6640625" customWidth="1"/>
    <col min="8964" max="8964" width="26.6640625" customWidth="1"/>
    <col min="8965" max="8965" width="10.6640625" customWidth="1"/>
    <col min="8966" max="8966" width="13.6640625" customWidth="1"/>
    <col min="8967" max="8968" width="16.33203125" customWidth="1"/>
    <col min="8970" max="8970" width="11.33203125" customWidth="1"/>
    <col min="8971" max="8971" width="16.6640625" customWidth="1"/>
    <col min="8972" max="8972" width="10.44140625" customWidth="1"/>
    <col min="9218" max="9218" width="10.6640625" customWidth="1"/>
    <col min="9220" max="9220" width="26.6640625" customWidth="1"/>
    <col min="9221" max="9221" width="10.6640625" customWidth="1"/>
    <col min="9222" max="9222" width="13.6640625" customWidth="1"/>
    <col min="9223" max="9224" width="16.33203125" customWidth="1"/>
    <col min="9226" max="9226" width="11.33203125" customWidth="1"/>
    <col min="9227" max="9227" width="16.6640625" customWidth="1"/>
    <col min="9228" max="9228" width="10.44140625" customWidth="1"/>
    <col min="9474" max="9474" width="10.6640625" customWidth="1"/>
    <col min="9476" max="9476" width="26.6640625" customWidth="1"/>
    <col min="9477" max="9477" width="10.6640625" customWidth="1"/>
    <col min="9478" max="9478" width="13.6640625" customWidth="1"/>
    <col min="9479" max="9480" width="16.33203125" customWidth="1"/>
    <col min="9482" max="9482" width="11.33203125" customWidth="1"/>
    <col min="9483" max="9483" width="16.6640625" customWidth="1"/>
    <col min="9484" max="9484" width="10.44140625" customWidth="1"/>
    <col min="9730" max="9730" width="10.6640625" customWidth="1"/>
    <col min="9732" max="9732" width="26.6640625" customWidth="1"/>
    <col min="9733" max="9733" width="10.6640625" customWidth="1"/>
    <col min="9734" max="9734" width="13.6640625" customWidth="1"/>
    <col min="9735" max="9736" width="16.33203125" customWidth="1"/>
    <col min="9738" max="9738" width="11.33203125" customWidth="1"/>
    <col min="9739" max="9739" width="16.6640625" customWidth="1"/>
    <col min="9740" max="9740" width="10.44140625" customWidth="1"/>
    <col min="9986" max="9986" width="10.6640625" customWidth="1"/>
    <col min="9988" max="9988" width="26.6640625" customWidth="1"/>
    <col min="9989" max="9989" width="10.6640625" customWidth="1"/>
    <col min="9990" max="9990" width="13.6640625" customWidth="1"/>
    <col min="9991" max="9992" width="16.33203125" customWidth="1"/>
    <col min="9994" max="9994" width="11.33203125" customWidth="1"/>
    <col min="9995" max="9995" width="16.6640625" customWidth="1"/>
    <col min="9996" max="9996" width="10.44140625" customWidth="1"/>
    <col min="10242" max="10242" width="10.6640625" customWidth="1"/>
    <col min="10244" max="10244" width="26.6640625" customWidth="1"/>
    <col min="10245" max="10245" width="10.6640625" customWidth="1"/>
    <col min="10246" max="10246" width="13.6640625" customWidth="1"/>
    <col min="10247" max="10248" width="16.33203125" customWidth="1"/>
    <col min="10250" max="10250" width="11.33203125" customWidth="1"/>
    <col min="10251" max="10251" width="16.6640625" customWidth="1"/>
    <col min="10252" max="10252" width="10.44140625" customWidth="1"/>
    <col min="10498" max="10498" width="10.6640625" customWidth="1"/>
    <col min="10500" max="10500" width="26.6640625" customWidth="1"/>
    <col min="10501" max="10501" width="10.6640625" customWidth="1"/>
    <col min="10502" max="10502" width="13.6640625" customWidth="1"/>
    <col min="10503" max="10504" width="16.33203125" customWidth="1"/>
    <col min="10506" max="10506" width="11.33203125" customWidth="1"/>
    <col min="10507" max="10507" width="16.6640625" customWidth="1"/>
    <col min="10508" max="10508" width="10.44140625" customWidth="1"/>
    <col min="10754" max="10754" width="10.6640625" customWidth="1"/>
    <col min="10756" max="10756" width="26.6640625" customWidth="1"/>
    <col min="10757" max="10757" width="10.6640625" customWidth="1"/>
    <col min="10758" max="10758" width="13.6640625" customWidth="1"/>
    <col min="10759" max="10760" width="16.33203125" customWidth="1"/>
    <col min="10762" max="10762" width="11.33203125" customWidth="1"/>
    <col min="10763" max="10763" width="16.6640625" customWidth="1"/>
    <col min="10764" max="10764" width="10.44140625" customWidth="1"/>
    <col min="11010" max="11010" width="10.6640625" customWidth="1"/>
    <col min="11012" max="11012" width="26.6640625" customWidth="1"/>
    <col min="11013" max="11013" width="10.6640625" customWidth="1"/>
    <col min="11014" max="11014" width="13.6640625" customWidth="1"/>
    <col min="11015" max="11016" width="16.33203125" customWidth="1"/>
    <col min="11018" max="11018" width="11.33203125" customWidth="1"/>
    <col min="11019" max="11019" width="16.6640625" customWidth="1"/>
    <col min="11020" max="11020" width="10.44140625" customWidth="1"/>
    <col min="11266" max="11266" width="10.6640625" customWidth="1"/>
    <col min="11268" max="11268" width="26.6640625" customWidth="1"/>
    <col min="11269" max="11269" width="10.6640625" customWidth="1"/>
    <col min="11270" max="11270" width="13.6640625" customWidth="1"/>
    <col min="11271" max="11272" width="16.33203125" customWidth="1"/>
    <col min="11274" max="11274" width="11.33203125" customWidth="1"/>
    <col min="11275" max="11275" width="16.6640625" customWidth="1"/>
    <col min="11276" max="11276" width="10.44140625" customWidth="1"/>
    <col min="11522" max="11522" width="10.6640625" customWidth="1"/>
    <col min="11524" max="11524" width="26.6640625" customWidth="1"/>
    <col min="11525" max="11525" width="10.6640625" customWidth="1"/>
    <col min="11526" max="11526" width="13.6640625" customWidth="1"/>
    <col min="11527" max="11528" width="16.33203125" customWidth="1"/>
    <col min="11530" max="11530" width="11.33203125" customWidth="1"/>
    <col min="11531" max="11531" width="16.6640625" customWidth="1"/>
    <col min="11532" max="11532" width="10.44140625" customWidth="1"/>
    <col min="11778" max="11778" width="10.6640625" customWidth="1"/>
    <col min="11780" max="11780" width="26.6640625" customWidth="1"/>
    <col min="11781" max="11781" width="10.6640625" customWidth="1"/>
    <col min="11782" max="11782" width="13.6640625" customWidth="1"/>
    <col min="11783" max="11784" width="16.33203125" customWidth="1"/>
    <col min="11786" max="11786" width="11.33203125" customWidth="1"/>
    <col min="11787" max="11787" width="16.6640625" customWidth="1"/>
    <col min="11788" max="11788" width="10.44140625" customWidth="1"/>
    <col min="12034" max="12034" width="10.6640625" customWidth="1"/>
    <col min="12036" max="12036" width="26.6640625" customWidth="1"/>
    <col min="12037" max="12037" width="10.6640625" customWidth="1"/>
    <col min="12038" max="12038" width="13.6640625" customWidth="1"/>
    <col min="12039" max="12040" width="16.33203125" customWidth="1"/>
    <col min="12042" max="12042" width="11.33203125" customWidth="1"/>
    <col min="12043" max="12043" width="16.6640625" customWidth="1"/>
    <col min="12044" max="12044" width="10.44140625" customWidth="1"/>
    <col min="12290" max="12290" width="10.6640625" customWidth="1"/>
    <col min="12292" max="12292" width="26.6640625" customWidth="1"/>
    <col min="12293" max="12293" width="10.6640625" customWidth="1"/>
    <col min="12294" max="12294" width="13.6640625" customWidth="1"/>
    <col min="12295" max="12296" width="16.33203125" customWidth="1"/>
    <col min="12298" max="12298" width="11.33203125" customWidth="1"/>
    <col min="12299" max="12299" width="16.6640625" customWidth="1"/>
    <col min="12300" max="12300" width="10.44140625" customWidth="1"/>
    <col min="12546" max="12546" width="10.6640625" customWidth="1"/>
    <col min="12548" max="12548" width="26.6640625" customWidth="1"/>
    <col min="12549" max="12549" width="10.6640625" customWidth="1"/>
    <col min="12550" max="12550" width="13.6640625" customWidth="1"/>
    <col min="12551" max="12552" width="16.33203125" customWidth="1"/>
    <col min="12554" max="12554" width="11.33203125" customWidth="1"/>
    <col min="12555" max="12555" width="16.6640625" customWidth="1"/>
    <col min="12556" max="12556" width="10.44140625" customWidth="1"/>
    <col min="12802" max="12802" width="10.6640625" customWidth="1"/>
    <col min="12804" max="12804" width="26.6640625" customWidth="1"/>
    <col min="12805" max="12805" width="10.6640625" customWidth="1"/>
    <col min="12806" max="12806" width="13.6640625" customWidth="1"/>
    <col min="12807" max="12808" width="16.33203125" customWidth="1"/>
    <col min="12810" max="12810" width="11.33203125" customWidth="1"/>
    <col min="12811" max="12811" width="16.6640625" customWidth="1"/>
    <col min="12812" max="12812" width="10.44140625" customWidth="1"/>
    <col min="13058" max="13058" width="10.6640625" customWidth="1"/>
    <col min="13060" max="13060" width="26.6640625" customWidth="1"/>
    <col min="13061" max="13061" width="10.6640625" customWidth="1"/>
    <col min="13062" max="13062" width="13.6640625" customWidth="1"/>
    <col min="13063" max="13064" width="16.33203125" customWidth="1"/>
    <col min="13066" max="13066" width="11.33203125" customWidth="1"/>
    <col min="13067" max="13067" width="16.6640625" customWidth="1"/>
    <col min="13068" max="13068" width="10.44140625" customWidth="1"/>
    <col min="13314" max="13314" width="10.6640625" customWidth="1"/>
    <col min="13316" max="13316" width="26.6640625" customWidth="1"/>
    <col min="13317" max="13317" width="10.6640625" customWidth="1"/>
    <col min="13318" max="13318" width="13.6640625" customWidth="1"/>
    <col min="13319" max="13320" width="16.33203125" customWidth="1"/>
    <col min="13322" max="13322" width="11.33203125" customWidth="1"/>
    <col min="13323" max="13323" width="16.6640625" customWidth="1"/>
    <col min="13324" max="13324" width="10.44140625" customWidth="1"/>
    <col min="13570" max="13570" width="10.6640625" customWidth="1"/>
    <col min="13572" max="13572" width="26.6640625" customWidth="1"/>
    <col min="13573" max="13573" width="10.6640625" customWidth="1"/>
    <col min="13574" max="13574" width="13.6640625" customWidth="1"/>
    <col min="13575" max="13576" width="16.33203125" customWidth="1"/>
    <col min="13578" max="13578" width="11.33203125" customWidth="1"/>
    <col min="13579" max="13579" width="16.6640625" customWidth="1"/>
    <col min="13580" max="13580" width="10.44140625" customWidth="1"/>
    <col min="13826" max="13826" width="10.6640625" customWidth="1"/>
    <col min="13828" max="13828" width="26.6640625" customWidth="1"/>
    <col min="13829" max="13829" width="10.6640625" customWidth="1"/>
    <col min="13830" max="13830" width="13.6640625" customWidth="1"/>
    <col min="13831" max="13832" width="16.33203125" customWidth="1"/>
    <col min="13834" max="13834" width="11.33203125" customWidth="1"/>
    <col min="13835" max="13835" width="16.6640625" customWidth="1"/>
    <col min="13836" max="13836" width="10.44140625" customWidth="1"/>
    <col min="14082" max="14082" width="10.6640625" customWidth="1"/>
    <col min="14084" max="14084" width="26.6640625" customWidth="1"/>
    <col min="14085" max="14085" width="10.6640625" customWidth="1"/>
    <col min="14086" max="14086" width="13.6640625" customWidth="1"/>
    <col min="14087" max="14088" width="16.33203125" customWidth="1"/>
    <col min="14090" max="14090" width="11.33203125" customWidth="1"/>
    <col min="14091" max="14091" width="16.6640625" customWidth="1"/>
    <col min="14092" max="14092" width="10.44140625" customWidth="1"/>
    <col min="14338" max="14338" width="10.6640625" customWidth="1"/>
    <col min="14340" max="14340" width="26.6640625" customWidth="1"/>
    <col min="14341" max="14341" width="10.6640625" customWidth="1"/>
    <col min="14342" max="14342" width="13.6640625" customWidth="1"/>
    <col min="14343" max="14344" width="16.33203125" customWidth="1"/>
    <col min="14346" max="14346" width="11.33203125" customWidth="1"/>
    <col min="14347" max="14347" width="16.6640625" customWidth="1"/>
    <col min="14348" max="14348" width="10.44140625" customWidth="1"/>
    <col min="14594" max="14594" width="10.6640625" customWidth="1"/>
    <col min="14596" max="14596" width="26.6640625" customWidth="1"/>
    <col min="14597" max="14597" width="10.6640625" customWidth="1"/>
    <col min="14598" max="14598" width="13.6640625" customWidth="1"/>
    <col min="14599" max="14600" width="16.33203125" customWidth="1"/>
    <col min="14602" max="14602" width="11.33203125" customWidth="1"/>
    <col min="14603" max="14603" width="16.6640625" customWidth="1"/>
    <col min="14604" max="14604" width="10.44140625" customWidth="1"/>
    <col min="14850" max="14850" width="10.6640625" customWidth="1"/>
    <col min="14852" max="14852" width="26.6640625" customWidth="1"/>
    <col min="14853" max="14853" width="10.6640625" customWidth="1"/>
    <col min="14854" max="14854" width="13.6640625" customWidth="1"/>
    <col min="14855" max="14856" width="16.33203125" customWidth="1"/>
    <col min="14858" max="14858" width="11.33203125" customWidth="1"/>
    <col min="14859" max="14859" width="16.6640625" customWidth="1"/>
    <col min="14860" max="14860" width="10.44140625" customWidth="1"/>
    <col min="15106" max="15106" width="10.6640625" customWidth="1"/>
    <col min="15108" max="15108" width="26.6640625" customWidth="1"/>
    <col min="15109" max="15109" width="10.6640625" customWidth="1"/>
    <col min="15110" max="15110" width="13.6640625" customWidth="1"/>
    <col min="15111" max="15112" width="16.33203125" customWidth="1"/>
    <col min="15114" max="15114" width="11.33203125" customWidth="1"/>
    <col min="15115" max="15115" width="16.6640625" customWidth="1"/>
    <col min="15116" max="15116" width="10.44140625" customWidth="1"/>
    <col min="15362" max="15362" width="10.6640625" customWidth="1"/>
    <col min="15364" max="15364" width="26.6640625" customWidth="1"/>
    <col min="15365" max="15365" width="10.6640625" customWidth="1"/>
    <col min="15366" max="15366" width="13.6640625" customWidth="1"/>
    <col min="15367" max="15368" width="16.33203125" customWidth="1"/>
    <col min="15370" max="15370" width="11.33203125" customWidth="1"/>
    <col min="15371" max="15371" width="16.6640625" customWidth="1"/>
    <col min="15372" max="15372" width="10.44140625" customWidth="1"/>
    <col min="15618" max="15618" width="10.6640625" customWidth="1"/>
    <col min="15620" max="15620" width="26.6640625" customWidth="1"/>
    <col min="15621" max="15621" width="10.6640625" customWidth="1"/>
    <col min="15622" max="15622" width="13.6640625" customWidth="1"/>
    <col min="15623" max="15624" width="16.33203125" customWidth="1"/>
    <col min="15626" max="15626" width="11.33203125" customWidth="1"/>
    <col min="15627" max="15627" width="16.6640625" customWidth="1"/>
    <col min="15628" max="15628" width="10.44140625" customWidth="1"/>
    <col min="15874" max="15874" width="10.6640625" customWidth="1"/>
    <col min="15876" max="15876" width="26.6640625" customWidth="1"/>
    <col min="15877" max="15877" width="10.6640625" customWidth="1"/>
    <col min="15878" max="15878" width="13.6640625" customWidth="1"/>
    <col min="15879" max="15880" width="16.33203125" customWidth="1"/>
    <col min="15882" max="15882" width="11.33203125" customWidth="1"/>
    <col min="15883" max="15883" width="16.6640625" customWidth="1"/>
    <col min="15884" max="15884" width="10.44140625" customWidth="1"/>
    <col min="16130" max="16130" width="10.6640625" customWidth="1"/>
    <col min="16132" max="16132" width="26.6640625" customWidth="1"/>
    <col min="16133" max="16133" width="10.6640625" customWidth="1"/>
    <col min="16134" max="16134" width="13.6640625" customWidth="1"/>
    <col min="16135" max="16136" width="16.33203125" customWidth="1"/>
    <col min="16138" max="16138" width="11.33203125" customWidth="1"/>
    <col min="16139" max="16139" width="16.6640625" customWidth="1"/>
    <col min="16140" max="16140" width="10.44140625" customWidth="1"/>
  </cols>
  <sheetData>
    <row r="1" spans="1:12" ht="12.75" customHeight="1" thickBot="1" x14ac:dyDescent="0.35">
      <c r="A1" s="294" t="s">
        <v>26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0"/>
    </row>
    <row r="2" spans="1:12" ht="12.75" customHeight="1" thickBot="1" x14ac:dyDescent="0.3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1"/>
    </row>
    <row r="3" spans="1:12" ht="15" thickBot="1" x14ac:dyDescent="0.3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122"/>
    </row>
    <row r="4" spans="1:12" ht="13.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83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8.5" customHeight="1" thickBot="1" x14ac:dyDescent="0.35">
      <c r="A5" s="281"/>
      <c r="B5" s="2" t="s">
        <v>10</v>
      </c>
      <c r="C5" s="2" t="s">
        <v>11</v>
      </c>
      <c r="D5" s="281"/>
      <c r="E5" s="281"/>
      <c r="F5" s="284"/>
      <c r="G5" s="281"/>
      <c r="H5" s="281"/>
      <c r="I5" s="281"/>
      <c r="J5" s="281"/>
      <c r="K5" s="285"/>
      <c r="L5" s="287"/>
    </row>
    <row r="6" spans="1:12" ht="15" thickBot="1" x14ac:dyDescent="0.35">
      <c r="A6" s="3" t="s">
        <v>12</v>
      </c>
      <c r="B6" s="90"/>
      <c r="C6" s="90"/>
      <c r="D6" s="91">
        <v>542.16</v>
      </c>
      <c r="E6" s="92"/>
      <c r="F6" s="92"/>
      <c r="G6" s="92"/>
      <c r="H6" s="92"/>
      <c r="I6" s="92"/>
      <c r="J6" s="92"/>
      <c r="K6" s="92"/>
      <c r="L6" s="8">
        <f>SUM(D6:E6:G6:H6:I6:J6:K6)</f>
        <v>542.16</v>
      </c>
    </row>
    <row r="7" spans="1:12" ht="15" thickBot="1" x14ac:dyDescent="0.35">
      <c r="A7" s="3"/>
      <c r="B7" s="90"/>
      <c r="C7" s="90"/>
      <c r="D7" s="91"/>
      <c r="E7" s="92"/>
      <c r="F7" s="92"/>
      <c r="G7" s="92"/>
      <c r="H7" s="92"/>
      <c r="I7" s="92"/>
      <c r="J7" s="92"/>
      <c r="K7" s="92"/>
      <c r="L7" s="8"/>
    </row>
    <row r="8" spans="1:12" ht="15" thickBot="1" x14ac:dyDescent="0.35">
      <c r="A8" s="3" t="s">
        <v>13</v>
      </c>
      <c r="B8" s="93"/>
      <c r="C8" s="90"/>
      <c r="D8" s="92"/>
      <c r="E8" s="92"/>
      <c r="F8" s="92"/>
      <c r="G8" s="92"/>
      <c r="H8" s="92"/>
      <c r="I8" s="94"/>
      <c r="J8" s="92"/>
      <c r="K8" s="92"/>
      <c r="L8" s="8">
        <f>SUM(D8:E8:G8:H8:I8:J8:K8)</f>
        <v>0</v>
      </c>
    </row>
    <row r="9" spans="1:12" ht="15" thickBot="1" x14ac:dyDescent="0.35">
      <c r="A9" s="3"/>
      <c r="B9" s="90"/>
      <c r="C9" s="90"/>
      <c r="D9" s="92"/>
      <c r="E9" s="92"/>
      <c r="F9" s="92"/>
      <c r="G9" s="92"/>
      <c r="H9" s="92"/>
      <c r="I9" s="92"/>
      <c r="J9" s="92"/>
      <c r="K9" s="92"/>
      <c r="L9" s="8"/>
    </row>
    <row r="10" spans="1:12" ht="15" thickBot="1" x14ac:dyDescent="0.35">
      <c r="A10" s="3" t="s">
        <v>14</v>
      </c>
      <c r="B10" s="90"/>
      <c r="C10" s="90"/>
      <c r="D10" s="92"/>
      <c r="E10" s="92"/>
      <c r="F10" s="209"/>
      <c r="G10" s="92"/>
      <c r="H10" s="92"/>
      <c r="I10" s="92"/>
      <c r="J10" s="92"/>
      <c r="K10" s="92"/>
      <c r="L10" s="8">
        <f>SUM(D10:E10:G10:H10:I10:J10:K10)</f>
        <v>0</v>
      </c>
    </row>
    <row r="11" spans="1:12" ht="15" thickBot="1" x14ac:dyDescent="0.35">
      <c r="A11" s="9"/>
      <c r="B11" s="10"/>
      <c r="C11" s="9"/>
      <c r="D11" s="11"/>
      <c r="E11" s="12"/>
      <c r="F11" s="12"/>
      <c r="G11" s="13"/>
      <c r="H11" s="12"/>
      <c r="I11" s="10"/>
      <c r="J11" s="12"/>
      <c r="K11" s="14"/>
      <c r="L11" s="8"/>
    </row>
    <row r="12" spans="1:12" ht="15" thickBot="1" x14ac:dyDescent="0.35">
      <c r="A12" s="15" t="s">
        <v>15</v>
      </c>
      <c r="B12" s="16"/>
      <c r="C12" s="17"/>
      <c r="D12" s="92"/>
      <c r="E12" s="19"/>
      <c r="F12" s="209"/>
      <c r="G12" s="18"/>
      <c r="H12" s="19"/>
      <c r="I12" s="16"/>
      <c r="J12" s="19"/>
      <c r="K12" s="20"/>
      <c r="L12" s="8">
        <f>SUM(D12:E12:G12:H12:I12:J12:K12)</f>
        <v>0</v>
      </c>
    </row>
    <row r="13" spans="1:12" ht="15" thickBot="1" x14ac:dyDescent="0.35">
      <c r="A13" s="9"/>
      <c r="B13" s="10"/>
      <c r="C13" s="9"/>
      <c r="D13" s="11"/>
      <c r="E13" s="12"/>
      <c r="F13" s="12"/>
      <c r="G13" s="13"/>
      <c r="H13" s="12"/>
      <c r="I13" s="10"/>
      <c r="J13" s="12"/>
      <c r="K13" s="14"/>
      <c r="L13" s="8"/>
    </row>
    <row r="14" spans="1:12" ht="15" thickBot="1" x14ac:dyDescent="0.35">
      <c r="A14" s="3" t="s">
        <v>16</v>
      </c>
      <c r="B14" s="95"/>
      <c r="C14" s="9"/>
      <c r="D14" s="31"/>
      <c r="E14" s="218"/>
      <c r="F14" s="12"/>
      <c r="G14" s="13"/>
      <c r="H14" s="12"/>
      <c r="I14" s="10"/>
      <c r="J14" s="12"/>
      <c r="K14" s="14"/>
      <c r="L14" s="8">
        <f>SUM(D14:E14:G14:H14:I14:J14:K14)</f>
        <v>0</v>
      </c>
    </row>
    <row r="15" spans="1:12" ht="15" thickBot="1" x14ac:dyDescent="0.35">
      <c r="A15" s="9"/>
      <c r="B15" s="10"/>
      <c r="C15" s="9"/>
      <c r="D15" s="31"/>
      <c r="E15" s="12"/>
      <c r="F15" s="96"/>
      <c r="G15" s="97"/>
      <c r="H15" s="12"/>
      <c r="I15" s="10"/>
      <c r="J15" s="12"/>
      <c r="K15" s="14"/>
      <c r="L15" s="8"/>
    </row>
    <row r="16" spans="1:12" ht="15" thickBot="1" x14ac:dyDescent="0.35">
      <c r="A16" s="3" t="s">
        <v>17</v>
      </c>
      <c r="B16" s="98"/>
      <c r="C16" s="9"/>
      <c r="D16" s="31"/>
      <c r="E16" s="12"/>
      <c r="F16" s="96"/>
      <c r="G16" s="97"/>
      <c r="H16" s="12"/>
      <c r="I16" s="9"/>
      <c r="J16" s="12"/>
      <c r="K16" s="12"/>
      <c r="L16" s="8">
        <f>SUM(D16:E16:G16:H16:I16:J16:K16)</f>
        <v>0</v>
      </c>
    </row>
    <row r="17" spans="1:12" ht="15" thickBot="1" x14ac:dyDescent="0.35">
      <c r="A17" s="99"/>
      <c r="B17" s="100"/>
      <c r="C17" s="101"/>
      <c r="D17" s="102"/>
      <c r="E17" s="96"/>
      <c r="F17" s="12"/>
      <c r="G17" s="103"/>
      <c r="H17" s="96"/>
      <c r="I17" s="100"/>
      <c r="J17" s="96"/>
      <c r="K17" s="97"/>
      <c r="L17" s="8"/>
    </row>
    <row r="18" spans="1:12" ht="15" thickBot="1" x14ac:dyDescent="0.35">
      <c r="A18" s="15" t="s">
        <v>18</v>
      </c>
      <c r="B18" s="16"/>
      <c r="C18" s="17"/>
      <c r="D18" s="21"/>
      <c r="E18" s="19"/>
      <c r="F18" s="19"/>
      <c r="G18" s="18"/>
      <c r="H18" s="19"/>
      <c r="I18" s="16"/>
      <c r="J18" s="19"/>
      <c r="K18" s="20"/>
      <c r="L18" s="8">
        <f>SUM(D18:E18:G18:H18:I18:J18:K18)</f>
        <v>0</v>
      </c>
    </row>
    <row r="19" spans="1:12" ht="15" thickBot="1" x14ac:dyDescent="0.35">
      <c r="A19" s="9"/>
      <c r="B19" s="10"/>
      <c r="C19" s="9"/>
      <c r="D19" s="13"/>
      <c r="E19" s="12"/>
      <c r="F19" s="12"/>
      <c r="G19" s="13"/>
      <c r="H19" s="12"/>
      <c r="I19" s="10"/>
      <c r="J19" s="12"/>
      <c r="K19" s="14"/>
      <c r="L19" s="8"/>
    </row>
    <row r="20" spans="1:12" ht="15" thickBot="1" x14ac:dyDescent="0.35">
      <c r="A20" s="15" t="s">
        <v>19</v>
      </c>
      <c r="B20" s="22"/>
      <c r="C20" s="23"/>
      <c r="D20" s="24"/>
      <c r="E20" s="25"/>
      <c r="F20" s="25"/>
      <c r="G20" s="26"/>
      <c r="H20" s="25"/>
      <c r="I20" s="27"/>
      <c r="J20" s="25"/>
      <c r="K20" s="28"/>
      <c r="L20" s="8">
        <f>SUM(D20:E20:G20:H20:I20:J20:K20)</f>
        <v>0</v>
      </c>
    </row>
    <row r="21" spans="1:12" ht="15" thickBot="1" x14ac:dyDescent="0.35">
      <c r="A21" s="3"/>
      <c r="B21" s="10"/>
      <c r="C21" s="9"/>
      <c r="D21" s="11"/>
      <c r="E21" s="12"/>
      <c r="F21" s="12"/>
      <c r="G21" s="13"/>
      <c r="H21" s="12"/>
      <c r="I21" s="29"/>
      <c r="J21" s="12"/>
      <c r="K21" s="14"/>
      <c r="L21" s="8"/>
    </row>
    <row r="22" spans="1:12" ht="15" thickBot="1" x14ac:dyDescent="0.35">
      <c r="A22" s="15" t="s">
        <v>20</v>
      </c>
      <c r="B22" s="16"/>
      <c r="C22" s="17"/>
      <c r="D22" s="21"/>
      <c r="E22" s="19"/>
      <c r="F22" s="19"/>
      <c r="G22" s="18"/>
      <c r="H22" s="19"/>
      <c r="I22" s="16"/>
      <c r="J22" s="19"/>
      <c r="K22" s="20"/>
      <c r="L22" s="8">
        <f>SUM(D22:E22:G22:H22:I22:J22:K22)</f>
        <v>0</v>
      </c>
    </row>
    <row r="23" spans="1:12" ht="15" thickBot="1" x14ac:dyDescent="0.35">
      <c r="A23" s="3"/>
      <c r="B23" s="10"/>
      <c r="C23" s="9"/>
      <c r="D23" s="13"/>
      <c r="E23" s="12"/>
      <c r="F23" s="12"/>
      <c r="G23" s="13"/>
      <c r="H23" s="12"/>
      <c r="I23" s="10"/>
      <c r="J23" s="12"/>
      <c r="K23" s="14"/>
      <c r="L23" s="8"/>
    </row>
    <row r="24" spans="1:12" ht="15" thickBot="1" x14ac:dyDescent="0.35">
      <c r="A24" s="15" t="s">
        <v>21</v>
      </c>
      <c r="B24" s="16"/>
      <c r="C24" s="17"/>
      <c r="D24" s="21"/>
      <c r="E24" s="17"/>
      <c r="F24" s="17"/>
      <c r="G24" s="16"/>
      <c r="H24" s="17"/>
      <c r="I24" s="16"/>
      <c r="J24" s="17"/>
      <c r="K24" s="20"/>
      <c r="L24" s="8">
        <f>SUM(D24:E24:G24:H24:I24:J24:K24)</f>
        <v>0</v>
      </c>
    </row>
    <row r="25" spans="1:12" ht="15" thickBot="1" x14ac:dyDescent="0.35">
      <c r="A25" s="9"/>
      <c r="B25" s="10"/>
      <c r="C25" s="9"/>
      <c r="D25" s="13"/>
      <c r="E25" s="12"/>
      <c r="F25" s="12"/>
      <c r="G25" s="13"/>
      <c r="H25" s="12"/>
      <c r="I25" s="13"/>
      <c r="J25" s="12"/>
      <c r="K25" s="14"/>
      <c r="L25" s="8"/>
    </row>
    <row r="26" spans="1:12" ht="15" thickBot="1" x14ac:dyDescent="0.35">
      <c r="A26" s="3" t="s">
        <v>22</v>
      </c>
      <c r="B26" s="9"/>
      <c r="C26" s="10"/>
      <c r="D26" s="31"/>
      <c r="E26" s="9"/>
      <c r="F26" s="10"/>
      <c r="G26" s="9"/>
      <c r="H26" s="10"/>
      <c r="I26" s="9"/>
      <c r="J26" s="10"/>
      <c r="K26" s="12"/>
      <c r="L26" s="8">
        <f>SUM(D26:E26:G26:H26:I26:J26:K26)</f>
        <v>0</v>
      </c>
    </row>
    <row r="27" spans="1:12" ht="15" thickBot="1" x14ac:dyDescent="0.35">
      <c r="A27" s="32"/>
      <c r="B27" s="9"/>
      <c r="C27" s="10"/>
      <c r="D27" s="12"/>
      <c r="E27" s="12"/>
      <c r="F27" s="13"/>
      <c r="G27" s="12"/>
      <c r="H27" s="13"/>
      <c r="I27" s="12"/>
      <c r="J27" s="13"/>
      <c r="K27" s="12"/>
      <c r="L27" s="8"/>
    </row>
    <row r="28" spans="1:12" ht="15" thickBot="1" x14ac:dyDescent="0.35">
      <c r="A28" s="33" t="s">
        <v>23</v>
      </c>
      <c r="B28" s="9"/>
      <c r="C28" s="10"/>
      <c r="D28" s="12"/>
      <c r="E28" s="12"/>
      <c r="F28" s="13"/>
      <c r="G28" s="12"/>
      <c r="H28" s="13"/>
      <c r="I28" s="12"/>
      <c r="J28" s="13"/>
      <c r="K28" s="12"/>
      <c r="L28" s="8">
        <f>SUM(D28:E28:G28:H28:I28:J28:K28)</f>
        <v>0</v>
      </c>
    </row>
    <row r="29" spans="1:12" ht="15" thickBot="1" x14ac:dyDescent="0.35">
      <c r="A29" s="32"/>
      <c r="B29" s="9"/>
      <c r="C29" s="10"/>
      <c r="D29" s="12"/>
      <c r="E29" s="12"/>
      <c r="F29" s="13"/>
      <c r="G29" s="12"/>
      <c r="H29" s="13"/>
      <c r="I29" s="12"/>
      <c r="J29" s="13"/>
      <c r="K29" s="12"/>
      <c r="L29" s="8"/>
    </row>
    <row r="30" spans="1:12" ht="15" thickBot="1" x14ac:dyDescent="0.35">
      <c r="A30" s="33" t="s">
        <v>9</v>
      </c>
      <c r="B30" s="9"/>
      <c r="C30" s="10"/>
      <c r="D30" s="8">
        <f t="shared" ref="D30:K30" si="0">SUM(D6,D8,D10,D12,D14,D16,D18,D20,D22,D24,D26,D28)</f>
        <v>542.16</v>
      </c>
      <c r="E30" s="8">
        <f t="shared" si="0"/>
        <v>0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>SUM(L6:L29)</f>
        <v>542.16</v>
      </c>
    </row>
    <row r="31" spans="1:12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2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34"/>
    </row>
    <row r="38" spans="1:11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34"/>
    </row>
    <row r="39" spans="1:1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3">
      <c r="D44" s="35"/>
      <c r="E44" s="35"/>
      <c r="F44" s="35"/>
      <c r="G44" s="35"/>
      <c r="H44" s="35"/>
      <c r="I44" s="35"/>
      <c r="J44" s="35"/>
      <c r="K44" s="35"/>
    </row>
    <row r="45" spans="1:11" x14ac:dyDescent="0.3">
      <c r="D45" s="35"/>
      <c r="E45" s="35"/>
      <c r="F45" s="35"/>
      <c r="G45" s="35"/>
      <c r="H45" s="35"/>
      <c r="I45" s="35"/>
      <c r="J45" s="35"/>
      <c r="K45" s="35"/>
    </row>
    <row r="46" spans="1:11" x14ac:dyDescent="0.3">
      <c r="D46" s="35"/>
      <c r="E46" s="35"/>
      <c r="F46" s="35"/>
      <c r="G46" s="35"/>
      <c r="H46" s="35"/>
      <c r="I46" s="35"/>
      <c r="J46" s="35"/>
      <c r="K46" s="35"/>
    </row>
    <row r="52" spans="1:11" ht="12.7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5" spans="1:1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3">
      <c r="D57" s="38"/>
    </row>
    <row r="75" spans="8:8" x14ac:dyDescent="0.3">
      <c r="H75" s="39"/>
    </row>
    <row r="91" spans="1:11" ht="12.75" customHeight="1" x14ac:dyDescent="0.3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5"/>
    </row>
    <row r="92" spans="1:11" ht="12.75" customHeight="1" x14ac:dyDescent="0.3">
      <c r="A92" s="275"/>
      <c r="B92" s="275"/>
      <c r="C92" s="275"/>
      <c r="D92" s="275"/>
      <c r="E92" s="275"/>
      <c r="F92" s="275"/>
      <c r="G92" s="275"/>
      <c r="H92" s="275"/>
      <c r="I92" s="275"/>
      <c r="J92" s="275"/>
      <c r="K92" s="275"/>
    </row>
    <row r="94" spans="1:11" x14ac:dyDescent="0.3">
      <c r="A94" s="276"/>
      <c r="B94" s="277"/>
      <c r="C94" s="277"/>
      <c r="D94" s="276"/>
      <c r="E94" s="276"/>
      <c r="F94" s="40"/>
      <c r="G94" s="276"/>
      <c r="H94" s="276"/>
      <c r="I94" s="277"/>
      <c r="J94" s="276"/>
      <c r="K94" s="40"/>
    </row>
    <row r="95" spans="1:11" x14ac:dyDescent="0.3">
      <c r="A95" s="276"/>
      <c r="B95" s="37"/>
      <c r="C95" s="37"/>
      <c r="D95" s="276"/>
      <c r="E95" s="276"/>
      <c r="F95" s="40"/>
      <c r="G95" s="276"/>
      <c r="H95" s="276"/>
      <c r="I95" s="277"/>
      <c r="J95" s="276"/>
      <c r="K95" s="40"/>
    </row>
    <row r="96" spans="1:11" x14ac:dyDescent="0.3">
      <c r="D96" s="41"/>
    </row>
    <row r="98" spans="4:12" x14ac:dyDescent="0.3">
      <c r="D98" s="35">
        <f t="shared" ref="D98:L98" si="1">D30</f>
        <v>542.16</v>
      </c>
      <c r="E98" s="35">
        <f t="shared" si="1"/>
        <v>0</v>
      </c>
      <c r="F98" s="35">
        <f t="shared" si="1"/>
        <v>0</v>
      </c>
      <c r="G98" s="35">
        <f t="shared" si="1"/>
        <v>0</v>
      </c>
      <c r="H98" s="35">
        <f t="shared" si="1"/>
        <v>0</v>
      </c>
      <c r="I98" s="35">
        <f t="shared" si="1"/>
        <v>0</v>
      </c>
      <c r="J98" s="35">
        <f t="shared" si="1"/>
        <v>0</v>
      </c>
      <c r="K98" s="35">
        <f t="shared" si="1"/>
        <v>0</v>
      </c>
      <c r="L98" s="35">
        <f t="shared" si="1"/>
        <v>542.16</v>
      </c>
    </row>
    <row r="114" spans="8:8" x14ac:dyDescent="0.3">
      <c r="H114" s="39"/>
    </row>
    <row r="130" spans="1:11" ht="12.75" customHeight="1" x14ac:dyDescent="0.3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</row>
    <row r="131" spans="1:11" ht="12.75" customHeight="1" x14ac:dyDescent="0.3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</row>
    <row r="133" spans="1:11" x14ac:dyDescent="0.3">
      <c r="A133" s="276"/>
      <c r="B133" s="277"/>
      <c r="C133" s="277"/>
      <c r="D133" s="276"/>
      <c r="E133" s="276"/>
      <c r="F133" s="40"/>
      <c r="G133" s="276"/>
      <c r="H133" s="276"/>
      <c r="I133" s="277"/>
      <c r="J133" s="276"/>
      <c r="K133" s="40"/>
    </row>
    <row r="134" spans="1:11" x14ac:dyDescent="0.3">
      <c r="A134" s="276"/>
      <c r="B134" s="37"/>
      <c r="C134" s="37"/>
      <c r="D134" s="276"/>
      <c r="E134" s="276"/>
      <c r="F134" s="40"/>
      <c r="G134" s="276"/>
      <c r="H134" s="276"/>
      <c r="I134" s="277"/>
      <c r="J134" s="276"/>
      <c r="K134" s="40"/>
    </row>
    <row r="135" spans="1:11" x14ac:dyDescent="0.3">
      <c r="D135" s="41"/>
    </row>
    <row r="153" spans="8:8" x14ac:dyDescent="0.3">
      <c r="H153" s="39"/>
    </row>
    <row r="169" spans="1:11" ht="12.75" customHeight="1" x14ac:dyDescent="0.3">
      <c r="A169" s="275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</row>
    <row r="170" spans="1:11" ht="12.75" customHeight="1" x14ac:dyDescent="0.3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</row>
    <row r="172" spans="1:11" x14ac:dyDescent="0.3">
      <c r="A172" s="276"/>
      <c r="B172" s="277"/>
      <c r="C172" s="277"/>
      <c r="D172" s="276"/>
      <c r="E172" s="276"/>
      <c r="F172" s="40"/>
      <c r="G172" s="276"/>
      <c r="H172" s="276"/>
      <c r="I172" s="277"/>
      <c r="J172" s="276"/>
      <c r="K172" s="40"/>
    </row>
    <row r="173" spans="1:11" x14ac:dyDescent="0.3">
      <c r="A173" s="276"/>
      <c r="B173" s="37"/>
      <c r="C173" s="37"/>
      <c r="D173" s="276"/>
      <c r="E173" s="276"/>
      <c r="F173" s="40"/>
      <c r="G173" s="276"/>
      <c r="H173" s="276"/>
      <c r="I173" s="277"/>
      <c r="J173" s="276"/>
      <c r="K173" s="40"/>
    </row>
    <row r="174" spans="1:11" x14ac:dyDescent="0.3">
      <c r="D174" s="41"/>
    </row>
    <row r="192" spans="8:8" x14ac:dyDescent="0.3">
      <c r="H192" s="39"/>
    </row>
    <row r="208" spans="1:11" ht="12.75" customHeight="1" x14ac:dyDescent="0.3">
      <c r="A208" s="275"/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</row>
    <row r="209" spans="1:11" ht="12.75" customHeight="1" x14ac:dyDescent="0.3">
      <c r="A209" s="275"/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</row>
    <row r="211" spans="1:11" x14ac:dyDescent="0.3">
      <c r="A211" s="276"/>
      <c r="B211" s="277"/>
      <c r="C211" s="277"/>
      <c r="D211" s="276"/>
      <c r="E211" s="276"/>
      <c r="F211" s="40"/>
      <c r="G211" s="276"/>
      <c r="H211" s="276"/>
      <c r="I211" s="277"/>
      <c r="J211" s="276"/>
      <c r="K211" s="40"/>
    </row>
    <row r="212" spans="1:11" x14ac:dyDescent="0.3">
      <c r="A212" s="276"/>
      <c r="B212" s="37"/>
      <c r="C212" s="37"/>
      <c r="D212" s="276"/>
      <c r="E212" s="276"/>
      <c r="F212" s="40"/>
      <c r="G212" s="276"/>
      <c r="H212" s="276"/>
      <c r="I212" s="277"/>
      <c r="J212" s="276"/>
      <c r="K212" s="40"/>
    </row>
    <row r="213" spans="1:11" x14ac:dyDescent="0.3">
      <c r="D213" s="41"/>
    </row>
    <row r="231" spans="8:8" x14ac:dyDescent="0.3">
      <c r="H231" s="39"/>
    </row>
    <row r="247" spans="1:11" ht="12.75" customHeight="1" x14ac:dyDescent="0.3">
      <c r="A247" s="275"/>
      <c r="B247" s="275"/>
      <c r="C247" s="275"/>
      <c r="D247" s="275"/>
      <c r="E247" s="275"/>
      <c r="F247" s="275"/>
      <c r="G247" s="275"/>
      <c r="H247" s="275"/>
      <c r="I247" s="275"/>
      <c r="J247" s="275"/>
      <c r="K247" s="275"/>
    </row>
    <row r="248" spans="1:11" ht="12.75" customHeight="1" x14ac:dyDescent="0.3">
      <c r="A248" s="275"/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</row>
    <row r="250" spans="1:11" x14ac:dyDescent="0.3">
      <c r="A250" s="276"/>
      <c r="B250" s="277"/>
      <c r="C250" s="277"/>
      <c r="D250" s="276"/>
      <c r="E250" s="276"/>
      <c r="F250" s="40"/>
      <c r="G250" s="276"/>
      <c r="H250" s="276"/>
      <c r="I250" s="277"/>
      <c r="J250" s="276"/>
      <c r="K250" s="40"/>
    </row>
    <row r="251" spans="1:11" x14ac:dyDescent="0.3">
      <c r="A251" s="276"/>
      <c r="B251" s="37"/>
      <c r="C251" s="37"/>
      <c r="D251" s="276"/>
      <c r="E251" s="276"/>
      <c r="F251" s="40"/>
      <c r="G251" s="276"/>
      <c r="H251" s="276"/>
      <c r="I251" s="277"/>
      <c r="J251" s="276"/>
      <c r="K251" s="40"/>
    </row>
    <row r="252" spans="1:11" x14ac:dyDescent="0.3">
      <c r="D252" s="41"/>
    </row>
    <row r="270" spans="8:8" x14ac:dyDescent="0.3">
      <c r="H270" s="39"/>
    </row>
  </sheetData>
  <mergeCells count="58"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91:K92"/>
    <mergeCell ref="A94:A95"/>
    <mergeCell ref="B94:C94"/>
    <mergeCell ref="D94:D95"/>
    <mergeCell ref="E94:E95"/>
    <mergeCell ref="G94:G95"/>
    <mergeCell ref="H94:H95"/>
    <mergeCell ref="I94:I95"/>
    <mergeCell ref="J94:J95"/>
    <mergeCell ref="A130:K131"/>
    <mergeCell ref="A133:A134"/>
    <mergeCell ref="B133:C133"/>
    <mergeCell ref="D133:D134"/>
    <mergeCell ref="E133:E134"/>
    <mergeCell ref="G133:G134"/>
    <mergeCell ref="H133:H134"/>
    <mergeCell ref="I133:I134"/>
    <mergeCell ref="J133:J134"/>
    <mergeCell ref="A169:K170"/>
    <mergeCell ref="A172:A173"/>
    <mergeCell ref="B172:C172"/>
    <mergeCell ref="D172:D173"/>
    <mergeCell ref="E172:E173"/>
    <mergeCell ref="G172:G173"/>
    <mergeCell ref="H172:H173"/>
    <mergeCell ref="I172:I173"/>
    <mergeCell ref="J172:J173"/>
    <mergeCell ref="A208:K209"/>
    <mergeCell ref="A211:A212"/>
    <mergeCell ref="B211:C211"/>
    <mergeCell ref="D211:D212"/>
    <mergeCell ref="E211:E212"/>
    <mergeCell ref="G211:G212"/>
    <mergeCell ref="H211:H212"/>
    <mergeCell ref="I211:I212"/>
    <mergeCell ref="J211:J212"/>
    <mergeCell ref="A247:K248"/>
    <mergeCell ref="A250:A251"/>
    <mergeCell ref="B250:C250"/>
    <mergeCell ref="D250:D251"/>
    <mergeCell ref="E250:E251"/>
    <mergeCell ref="G250:G251"/>
    <mergeCell ref="H250:H251"/>
    <mergeCell ref="I250:I251"/>
    <mergeCell ref="J250:J25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3870A-14EF-4EED-A66A-66A21B30F87E}">
  <dimension ref="A1:L100"/>
  <sheetViews>
    <sheetView topLeftCell="A6" workbookViewId="0">
      <selection activeCell="F6" sqref="F6"/>
    </sheetView>
  </sheetViews>
  <sheetFormatPr defaultRowHeight="14.4" x14ac:dyDescent="0.3"/>
  <cols>
    <col min="1" max="1" width="11" customWidth="1"/>
    <col min="3" max="3" width="26.5546875" customWidth="1"/>
    <col min="4" max="4" width="10.6640625" customWidth="1"/>
    <col min="5" max="6" width="14.5546875" customWidth="1"/>
    <col min="7" max="7" width="16.33203125" customWidth="1"/>
    <col min="8" max="8" width="17.33203125" customWidth="1"/>
    <col min="10" max="10" width="11.5546875" customWidth="1"/>
    <col min="11" max="11" width="16.33203125" customWidth="1"/>
    <col min="12" max="12" width="11.33203125" bestFit="1" customWidth="1"/>
  </cols>
  <sheetData>
    <row r="1" spans="1:12" ht="15" thickBot="1" x14ac:dyDescent="0.35">
      <c r="A1" s="288" t="s">
        <v>62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303" t="s">
        <v>0</v>
      </c>
      <c r="C4" s="303"/>
      <c r="D4" s="302" t="s">
        <v>1</v>
      </c>
      <c r="E4" s="302" t="s">
        <v>2</v>
      </c>
      <c r="F4" s="306" t="s">
        <v>3</v>
      </c>
      <c r="G4" s="302" t="s">
        <v>4</v>
      </c>
      <c r="H4" s="302" t="s">
        <v>5</v>
      </c>
      <c r="I4" s="302" t="s">
        <v>6</v>
      </c>
      <c r="J4" s="302" t="s">
        <v>7</v>
      </c>
      <c r="K4" s="303" t="s">
        <v>8</v>
      </c>
      <c r="L4" s="286" t="s">
        <v>9</v>
      </c>
    </row>
    <row r="5" spans="1:12" ht="42" customHeight="1" thickBot="1" x14ac:dyDescent="0.35">
      <c r="A5" s="281"/>
      <c r="B5" s="42" t="s">
        <v>10</v>
      </c>
      <c r="C5" s="42" t="s">
        <v>11</v>
      </c>
      <c r="D5" s="302"/>
      <c r="E5" s="302"/>
      <c r="F5" s="307"/>
      <c r="G5" s="302"/>
      <c r="H5" s="302"/>
      <c r="I5" s="302"/>
      <c r="J5" s="302"/>
      <c r="K5" s="303"/>
      <c r="L5" s="287"/>
    </row>
    <row r="6" spans="1:12" ht="40.200000000000003" thickBot="1" x14ac:dyDescent="0.35">
      <c r="A6" s="77" t="s">
        <v>12</v>
      </c>
      <c r="B6" s="49"/>
      <c r="C6" s="49"/>
      <c r="D6" s="69">
        <v>634</v>
      </c>
      <c r="E6" s="68">
        <v>932.5</v>
      </c>
      <c r="F6" s="147" t="s">
        <v>129</v>
      </c>
      <c r="G6" s="49"/>
      <c r="H6" s="49"/>
      <c r="I6" s="49"/>
      <c r="J6" s="49"/>
      <c r="K6" s="79"/>
      <c r="L6" s="61">
        <f>SUM(D6:E6:K6)</f>
        <v>1566.5</v>
      </c>
    </row>
    <row r="7" spans="1:12" ht="15" thickBot="1" x14ac:dyDescent="0.35">
      <c r="A7" s="77"/>
      <c r="B7" s="49"/>
      <c r="C7" s="49"/>
      <c r="D7" s="78"/>
      <c r="E7" s="49"/>
      <c r="F7" s="80"/>
      <c r="G7" s="49"/>
      <c r="H7" s="49"/>
      <c r="I7" s="49"/>
      <c r="J7" s="49"/>
      <c r="K7" s="79"/>
      <c r="L7" s="61"/>
    </row>
    <row r="8" spans="1:12" ht="40.200000000000003" thickBot="1" x14ac:dyDescent="0.35">
      <c r="A8" s="77" t="s">
        <v>13</v>
      </c>
      <c r="B8" s="49"/>
      <c r="C8" s="49"/>
      <c r="D8" s="78"/>
      <c r="E8" s="79"/>
      <c r="F8" s="147" t="s">
        <v>129</v>
      </c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77"/>
      <c r="B9" s="49"/>
      <c r="C9" s="49"/>
      <c r="D9" s="78"/>
      <c r="E9" s="49"/>
      <c r="F9" s="80"/>
      <c r="G9" s="49"/>
      <c r="H9" s="49"/>
      <c r="I9" s="49"/>
      <c r="J9" s="49"/>
      <c r="K9" s="79"/>
      <c r="L9" s="61"/>
    </row>
    <row r="10" spans="1:12" ht="40.200000000000003" thickBot="1" x14ac:dyDescent="0.35">
      <c r="A10" s="77" t="s">
        <v>14</v>
      </c>
      <c r="B10" s="49"/>
      <c r="C10" s="49"/>
      <c r="D10" s="78"/>
      <c r="E10" s="79"/>
      <c r="F10" s="147" t="s">
        <v>129</v>
      </c>
      <c r="G10" s="49"/>
      <c r="H10" s="49"/>
      <c r="I10" s="49"/>
      <c r="J10" s="49"/>
      <c r="K10" s="79"/>
      <c r="L10" s="61">
        <f>SUM(D10:E10:K10)</f>
        <v>0</v>
      </c>
    </row>
    <row r="11" spans="1:12" ht="15" thickBot="1" x14ac:dyDescent="0.35">
      <c r="A11" s="81"/>
      <c r="B11" s="82"/>
      <c r="C11" s="81"/>
      <c r="D11" s="83"/>
      <c r="E11" s="84"/>
      <c r="F11" s="85"/>
      <c r="G11" s="86"/>
      <c r="H11" s="87"/>
      <c r="I11" s="82"/>
      <c r="J11" s="87"/>
      <c r="K11" s="88"/>
      <c r="L11" s="61"/>
    </row>
    <row r="12" spans="1:12" ht="40.200000000000003" thickBot="1" x14ac:dyDescent="0.35">
      <c r="A12" s="148" t="s">
        <v>15</v>
      </c>
      <c r="B12" s="149"/>
      <c r="C12" s="150"/>
      <c r="D12" s="78"/>
      <c r="E12" s="79"/>
      <c r="F12" s="147" t="s">
        <v>129</v>
      </c>
      <c r="G12" s="151"/>
      <c r="H12" s="152"/>
      <c r="I12" s="149"/>
      <c r="J12" s="152"/>
      <c r="K12" s="153"/>
      <c r="L12" s="61">
        <f>SUM(D12:E12:K12)</f>
        <v>0</v>
      </c>
    </row>
    <row r="13" spans="1:12" ht="15" thickBot="1" x14ac:dyDescent="0.35">
      <c r="A13" s="77"/>
      <c r="B13" s="82"/>
      <c r="C13" s="81"/>
      <c r="D13" s="83"/>
      <c r="E13" s="84"/>
      <c r="F13" s="85"/>
      <c r="G13" s="86"/>
      <c r="H13" s="87"/>
      <c r="I13" s="82"/>
      <c r="J13" s="87"/>
      <c r="K13" s="88"/>
      <c r="L13" s="61"/>
    </row>
    <row r="14" spans="1:12" ht="40.200000000000003" thickBot="1" x14ac:dyDescent="0.35">
      <c r="A14" s="148" t="s">
        <v>16</v>
      </c>
      <c r="B14" s="149"/>
      <c r="C14" s="150"/>
      <c r="D14" s="151"/>
      <c r="E14" s="154"/>
      <c r="F14" s="147" t="s">
        <v>129</v>
      </c>
      <c r="G14" s="151"/>
      <c r="H14" s="152"/>
      <c r="I14" s="149"/>
      <c r="J14" s="152"/>
      <c r="K14" s="153"/>
      <c r="L14" s="61">
        <f>SUM(D14:E14:K14)</f>
        <v>0</v>
      </c>
    </row>
    <row r="15" spans="1:12" ht="15" thickBot="1" x14ac:dyDescent="0.35">
      <c r="A15" s="77"/>
      <c r="B15" s="82"/>
      <c r="C15" s="81"/>
      <c r="D15" s="86"/>
      <c r="E15" s="84"/>
      <c r="F15" s="85"/>
      <c r="G15" s="86"/>
      <c r="H15" s="87"/>
      <c r="I15" s="82"/>
      <c r="J15" s="87"/>
      <c r="K15" s="88"/>
      <c r="L15" s="61"/>
    </row>
    <row r="16" spans="1:12" ht="40.200000000000003" thickBot="1" x14ac:dyDescent="0.35">
      <c r="A16" s="148" t="s">
        <v>17</v>
      </c>
      <c r="B16" s="149"/>
      <c r="C16" s="150"/>
      <c r="D16" s="151"/>
      <c r="E16" s="154"/>
      <c r="F16" s="147" t="s">
        <v>129</v>
      </c>
      <c r="G16" s="151"/>
      <c r="H16" s="152"/>
      <c r="I16" s="149"/>
      <c r="J16" s="152"/>
      <c r="K16" s="153"/>
      <c r="L16" s="61">
        <f>SUM(D16:E16:K16)</f>
        <v>0</v>
      </c>
    </row>
    <row r="17" spans="1:12" ht="15" thickBot="1" x14ac:dyDescent="0.35">
      <c r="A17" s="77"/>
      <c r="B17" s="82"/>
      <c r="C17" s="81"/>
      <c r="D17" s="86"/>
      <c r="E17" s="84"/>
      <c r="F17" s="147"/>
      <c r="G17" s="86"/>
      <c r="H17" s="87"/>
      <c r="I17" s="82"/>
      <c r="J17" s="87"/>
      <c r="K17" s="88"/>
      <c r="L17" s="61"/>
    </row>
    <row r="18" spans="1:12" ht="40.200000000000003" thickBot="1" x14ac:dyDescent="0.35">
      <c r="A18" s="148" t="s">
        <v>18</v>
      </c>
      <c r="B18" s="149"/>
      <c r="C18" s="150"/>
      <c r="D18" s="155"/>
      <c r="E18" s="154"/>
      <c r="F18" s="147" t="s">
        <v>129</v>
      </c>
      <c r="G18" s="151"/>
      <c r="H18" s="152"/>
      <c r="I18" s="149"/>
      <c r="J18" s="152"/>
      <c r="K18" s="153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61"/>
    </row>
    <row r="20" spans="1:12" ht="40.200000000000003" thickBot="1" x14ac:dyDescent="0.35">
      <c r="A20" s="62" t="s">
        <v>19</v>
      </c>
      <c r="B20" s="63"/>
      <c r="C20" s="64"/>
      <c r="D20" s="65"/>
      <c r="E20" s="66"/>
      <c r="F20" s="147" t="s">
        <v>129</v>
      </c>
      <c r="G20" s="68"/>
      <c r="H20" s="69"/>
      <c r="I20" s="63"/>
      <c r="J20" s="69"/>
      <c r="K20" s="7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61"/>
    </row>
    <row r="22" spans="1:12" ht="40.200000000000003" thickBot="1" x14ac:dyDescent="0.35">
      <c r="A22" s="62" t="s">
        <v>20</v>
      </c>
      <c r="B22" s="64"/>
      <c r="C22" s="64"/>
      <c r="D22" s="71"/>
      <c r="E22" s="69"/>
      <c r="F22" s="147" t="s">
        <v>129</v>
      </c>
      <c r="G22" s="69"/>
      <c r="H22" s="69"/>
      <c r="I22" s="64"/>
      <c r="J22" s="69"/>
      <c r="K22" s="69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40.200000000000003" thickBot="1" x14ac:dyDescent="0.35">
      <c r="A24" s="53" t="s">
        <v>21</v>
      </c>
      <c r="B24" s="54"/>
      <c r="C24" s="55"/>
      <c r="D24" s="56"/>
      <c r="E24" s="57"/>
      <c r="F24" s="147" t="s">
        <v>129</v>
      </c>
      <c r="G24" s="58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61"/>
    </row>
    <row r="26" spans="1:12" ht="40.200000000000003" thickBot="1" x14ac:dyDescent="0.35">
      <c r="A26" s="62" t="s">
        <v>22</v>
      </c>
      <c r="B26" s="64"/>
      <c r="C26" s="64"/>
      <c r="D26" s="71"/>
      <c r="E26" s="66"/>
      <c r="F26" s="147" t="s">
        <v>129</v>
      </c>
      <c r="G26" s="58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40.200000000000003" thickBot="1" x14ac:dyDescent="0.35">
      <c r="A28" s="73" t="s">
        <v>23</v>
      </c>
      <c r="B28" s="64"/>
      <c r="C28" s="63"/>
      <c r="D28" s="69"/>
      <c r="E28" s="68"/>
      <c r="F28" s="147" t="s">
        <v>129</v>
      </c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932.5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1566.5</v>
      </c>
    </row>
    <row r="100" spans="4:12" x14ac:dyDescent="0.3">
      <c r="D100" s="35">
        <f>D30</f>
        <v>634</v>
      </c>
      <c r="E100" s="35">
        <f>E30</f>
        <v>932.5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1566.5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3A96-34DB-4C8B-833E-382008E4191B}">
  <dimension ref="A1:L100"/>
  <sheetViews>
    <sheetView topLeftCell="A6" workbookViewId="0">
      <selection activeCell="F6" sqref="F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2.109375" customWidth="1"/>
  </cols>
  <sheetData>
    <row r="1" spans="1:12" ht="15" thickBot="1" x14ac:dyDescent="0.35">
      <c r="A1" s="288" t="s">
        <v>63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69">
        <v>542.16999999999996</v>
      </c>
      <c r="E6" s="79">
        <v>1626.5</v>
      </c>
      <c r="F6" s="211" t="s">
        <v>105</v>
      </c>
      <c r="G6" s="49"/>
      <c r="H6" s="49"/>
      <c r="I6" s="49"/>
      <c r="J6" s="49"/>
      <c r="K6" s="79"/>
      <c r="L6" s="61">
        <f>SUM(D6:E6:K6)</f>
        <v>2168.67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62" t="s">
        <v>13</v>
      </c>
      <c r="B8" s="7"/>
      <c r="C8" s="7"/>
      <c r="D8" s="104"/>
      <c r="E8" s="106"/>
      <c r="F8" s="211" t="s">
        <v>105</v>
      </c>
      <c r="G8" s="7"/>
      <c r="H8" s="7"/>
      <c r="I8" s="7"/>
      <c r="J8" s="7"/>
      <c r="K8" s="106"/>
      <c r="L8" s="61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211" t="s">
        <v>105</v>
      </c>
      <c r="G10" s="7"/>
      <c r="H10" s="7"/>
      <c r="I10" s="7"/>
      <c r="J10" s="7"/>
      <c r="K10" s="106"/>
      <c r="L10" s="61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104"/>
      <c r="E12" s="57"/>
      <c r="F12" s="211" t="s">
        <v>105</v>
      </c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211" t="s">
        <v>105</v>
      </c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211" t="s">
        <v>105</v>
      </c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211" t="s">
        <v>105</v>
      </c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211" t="s">
        <v>105</v>
      </c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211" t="s">
        <v>105</v>
      </c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211" t="s">
        <v>105</v>
      </c>
      <c r="G24" s="54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211" t="s">
        <v>105</v>
      </c>
      <c r="G26" s="72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211" t="s">
        <v>105</v>
      </c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542.16999999999996</v>
      </c>
      <c r="E30" s="74">
        <f t="shared" ref="E30:K30" si="0">SUM(E6,E8,E10,E12,E14,E16,E18,E20,E22,E24,E26,E28)</f>
        <v>1626.5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2168.67</v>
      </c>
    </row>
    <row r="100" spans="4:12" x14ac:dyDescent="0.3">
      <c r="D100" s="35">
        <f>D30</f>
        <v>542.16999999999996</v>
      </c>
      <c r="E100" s="35">
        <f>E30</f>
        <v>1626.5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2168.67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4802-061E-4E3A-988F-6C88CAB3493D}">
  <dimension ref="A1:L99"/>
  <sheetViews>
    <sheetView topLeftCell="A4" workbookViewId="0">
      <selection activeCell="K7" sqref="K7"/>
    </sheetView>
  </sheetViews>
  <sheetFormatPr defaultRowHeight="14.4" x14ac:dyDescent="0.3"/>
  <cols>
    <col min="1" max="1" width="10.6640625" customWidth="1"/>
    <col min="2" max="2" width="11.33203125" bestFit="1" customWidth="1"/>
    <col min="3" max="3" width="28.44140625" style="168" customWidth="1"/>
    <col min="4" max="4" width="10.6640625" customWidth="1"/>
    <col min="5" max="6" width="13.33203125" customWidth="1"/>
    <col min="7" max="7" width="16.44140625" customWidth="1"/>
    <col min="8" max="8" width="16.6640625" customWidth="1"/>
    <col min="10" max="10" width="11" customWidth="1"/>
    <col min="11" max="11" width="16.5546875" customWidth="1"/>
    <col min="12" max="12" width="11.33203125" bestFit="1" customWidth="1"/>
  </cols>
  <sheetData>
    <row r="1" spans="1:12" ht="15" thickBot="1" x14ac:dyDescent="0.35">
      <c r="A1" s="288" t="s">
        <v>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308"/>
    </row>
    <row r="2" spans="1:12" ht="3.75" customHeight="1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308"/>
    </row>
    <row r="3" spans="1:12" ht="15" thickBot="1" x14ac:dyDescent="0.35">
      <c r="A3" s="52"/>
      <c r="B3" s="52"/>
      <c r="C3" s="156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309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303" t="s">
        <v>9</v>
      </c>
    </row>
    <row r="5" spans="1:12" ht="39" customHeight="1" thickBot="1" x14ac:dyDescent="0.35">
      <c r="A5" s="281"/>
      <c r="B5" s="2" t="s">
        <v>10</v>
      </c>
      <c r="C5" s="157" t="s">
        <v>11</v>
      </c>
      <c r="D5" s="281"/>
      <c r="E5" s="281"/>
      <c r="F5" s="309"/>
      <c r="G5" s="281"/>
      <c r="H5" s="281"/>
      <c r="I5" s="281"/>
      <c r="J5" s="281"/>
      <c r="K5" s="285"/>
      <c r="L5" s="303"/>
    </row>
    <row r="6" spans="1:12" ht="53.4" thickBot="1" x14ac:dyDescent="0.35">
      <c r="A6" s="77" t="s">
        <v>12</v>
      </c>
      <c r="B6" s="44"/>
      <c r="C6" s="158"/>
      <c r="D6" s="69">
        <v>634</v>
      </c>
      <c r="E6" s="79">
        <v>932.5</v>
      </c>
      <c r="F6" s="147" t="s">
        <v>130</v>
      </c>
      <c r="G6" s="49"/>
      <c r="H6" s="49"/>
      <c r="I6" s="49"/>
      <c r="J6" s="49"/>
      <c r="K6" s="79">
        <v>25</v>
      </c>
      <c r="L6" s="87">
        <f>SUM(D6:E6:G6:H6:I6:J6:K6)</f>
        <v>1591.5</v>
      </c>
    </row>
    <row r="7" spans="1:12" ht="15" thickBot="1" x14ac:dyDescent="0.35">
      <c r="A7" s="77"/>
      <c r="B7" s="44"/>
      <c r="C7" s="159"/>
      <c r="D7" s="78"/>
      <c r="E7" s="49"/>
      <c r="F7" s="80"/>
      <c r="G7" s="49"/>
      <c r="H7" s="49"/>
      <c r="I7" s="49"/>
      <c r="J7" s="49"/>
      <c r="K7" s="79"/>
      <c r="L7" s="61"/>
    </row>
    <row r="8" spans="1:12" ht="53.4" thickBot="1" x14ac:dyDescent="0.35">
      <c r="A8" s="77" t="s">
        <v>13</v>
      </c>
      <c r="B8" s="49"/>
      <c r="C8" s="158"/>
      <c r="D8" s="78"/>
      <c r="E8" s="79"/>
      <c r="F8" s="147" t="s">
        <v>130</v>
      </c>
      <c r="G8" s="49"/>
      <c r="H8" s="49"/>
      <c r="I8" s="79"/>
      <c r="J8" s="49"/>
      <c r="K8" s="79"/>
      <c r="L8" s="61">
        <f>SUM(D8:E8:G8:H8:I8:J8:K8)</f>
        <v>0</v>
      </c>
    </row>
    <row r="9" spans="1:12" ht="15" thickBot="1" x14ac:dyDescent="0.35">
      <c r="A9" s="77"/>
      <c r="B9" s="49"/>
      <c r="C9" s="158"/>
      <c r="D9" s="78"/>
      <c r="E9" s="49"/>
      <c r="F9" s="80"/>
      <c r="G9" s="49"/>
      <c r="H9" s="49"/>
      <c r="I9" s="49"/>
      <c r="J9" s="49"/>
      <c r="K9" s="79"/>
      <c r="L9" s="61"/>
    </row>
    <row r="10" spans="1:12" ht="53.4" thickBot="1" x14ac:dyDescent="0.35">
      <c r="A10" s="77" t="s">
        <v>14</v>
      </c>
      <c r="B10" s="49"/>
      <c r="C10" s="158"/>
      <c r="D10" s="78"/>
      <c r="E10" s="79"/>
      <c r="F10" s="147" t="s">
        <v>130</v>
      </c>
      <c r="G10" s="49"/>
      <c r="H10" s="49"/>
      <c r="I10" s="49"/>
      <c r="J10" s="49"/>
      <c r="K10" s="79"/>
      <c r="L10" s="61">
        <f>SUM(D10:E10:G10:H10:I10:J10:K10)</f>
        <v>0</v>
      </c>
    </row>
    <row r="11" spans="1:12" ht="15" thickBot="1" x14ac:dyDescent="0.35">
      <c r="A11" s="81"/>
      <c r="B11" s="81"/>
      <c r="C11" s="160"/>
      <c r="D11" s="161"/>
      <c r="E11" s="87"/>
      <c r="F11" s="85"/>
      <c r="G11" s="87"/>
      <c r="H11" s="87"/>
      <c r="I11" s="81"/>
      <c r="J11" s="87"/>
      <c r="K11" s="87"/>
      <c r="L11" s="61"/>
    </row>
    <row r="12" spans="1:12" ht="53.4" thickBot="1" x14ac:dyDescent="0.35">
      <c r="A12" s="77" t="s">
        <v>15</v>
      </c>
      <c r="B12" s="81"/>
      <c r="C12" s="160"/>
      <c r="D12" s="161"/>
      <c r="E12" s="87"/>
      <c r="F12" s="147" t="s">
        <v>130</v>
      </c>
      <c r="G12" s="87"/>
      <c r="H12" s="87"/>
      <c r="I12" s="81"/>
      <c r="J12" s="87"/>
      <c r="K12" s="87"/>
      <c r="L12" s="61">
        <f>SUM(D12:E12:G12:H12:I12:J12:K12)</f>
        <v>0</v>
      </c>
    </row>
    <row r="13" spans="1:12" ht="15" thickBot="1" x14ac:dyDescent="0.35">
      <c r="A13" s="77"/>
      <c r="B13" s="81"/>
      <c r="C13" s="160"/>
      <c r="D13" s="161"/>
      <c r="E13" s="87"/>
      <c r="F13" s="85"/>
      <c r="G13" s="87"/>
      <c r="H13" s="87"/>
      <c r="I13" s="81"/>
      <c r="J13" s="87"/>
      <c r="K13" s="87"/>
      <c r="L13" s="61"/>
    </row>
    <row r="14" spans="1:12" ht="53.4" thickBot="1" x14ac:dyDescent="0.35">
      <c r="A14" s="77" t="s">
        <v>16</v>
      </c>
      <c r="B14" s="162"/>
      <c r="C14" s="160"/>
      <c r="D14" s="87"/>
      <c r="E14" s="87"/>
      <c r="F14" s="147" t="s">
        <v>130</v>
      </c>
      <c r="G14" s="87"/>
      <c r="H14" s="87"/>
      <c r="I14" s="87"/>
      <c r="J14" s="87"/>
      <c r="K14" s="87"/>
      <c r="L14" s="61">
        <f>SUM(D14:E14:G14:H14:I14:J14:K14)</f>
        <v>0</v>
      </c>
    </row>
    <row r="15" spans="1:12" ht="15" thickBot="1" x14ac:dyDescent="0.35">
      <c r="A15" s="77"/>
      <c r="B15" s="81"/>
      <c r="C15" s="160"/>
      <c r="D15" s="87"/>
      <c r="E15" s="87"/>
      <c r="F15" s="163"/>
      <c r="G15" s="87"/>
      <c r="H15" s="87"/>
      <c r="I15" s="81"/>
      <c r="J15" s="87"/>
      <c r="K15" s="87"/>
      <c r="L15" s="61"/>
    </row>
    <row r="16" spans="1:12" ht="53.4" thickBot="1" x14ac:dyDescent="0.35">
      <c r="A16" s="77" t="s">
        <v>17</v>
      </c>
      <c r="B16" s="162"/>
      <c r="C16" s="160"/>
      <c r="D16" s="161"/>
      <c r="E16" s="87"/>
      <c r="F16" s="147" t="s">
        <v>130</v>
      </c>
      <c r="G16" s="87"/>
      <c r="H16" s="87"/>
      <c r="I16" s="77"/>
      <c r="J16" s="87"/>
      <c r="K16" s="87"/>
      <c r="L16" s="61">
        <f>SUM(D16:E16:G16:H16:I16:J16:K16)</f>
        <v>0</v>
      </c>
    </row>
    <row r="17" spans="1:12" ht="15" thickBot="1" x14ac:dyDescent="0.35">
      <c r="A17" s="77"/>
      <c r="B17" s="162"/>
      <c r="C17" s="164"/>
      <c r="D17" s="161"/>
      <c r="E17" s="87"/>
      <c r="F17" s="147"/>
      <c r="G17" s="87"/>
      <c r="H17" s="87"/>
      <c r="I17" s="77"/>
      <c r="J17" s="87"/>
      <c r="K17" s="87"/>
      <c r="L17" s="61"/>
    </row>
    <row r="18" spans="1:12" ht="53.4" thickBot="1" x14ac:dyDescent="0.35">
      <c r="A18" s="77" t="s">
        <v>18</v>
      </c>
      <c r="B18" s="162"/>
      <c r="C18" s="160"/>
      <c r="D18" s="87"/>
      <c r="E18" s="87"/>
      <c r="F18" s="147" t="s">
        <v>130</v>
      </c>
      <c r="G18" s="87"/>
      <c r="H18" s="87"/>
      <c r="I18" s="61"/>
      <c r="J18" s="87"/>
      <c r="K18" s="87"/>
      <c r="L18" s="61">
        <f>SUM(D18:E18:G18:H18:I18:J18:K18)</f>
        <v>0</v>
      </c>
    </row>
    <row r="19" spans="1:12" ht="15" thickBot="1" x14ac:dyDescent="0.35">
      <c r="A19" s="77"/>
      <c r="B19" s="162"/>
      <c r="C19" s="160"/>
      <c r="D19" s="87"/>
      <c r="E19" s="87"/>
      <c r="F19" s="85"/>
      <c r="G19" s="87"/>
      <c r="H19" s="87"/>
      <c r="I19" s="77"/>
      <c r="J19" s="87"/>
      <c r="K19" s="87"/>
      <c r="L19" s="61"/>
    </row>
    <row r="20" spans="1:12" ht="53.4" thickBot="1" x14ac:dyDescent="0.35">
      <c r="A20" s="77" t="s">
        <v>19</v>
      </c>
      <c r="B20" s="162"/>
      <c r="C20" s="160"/>
      <c r="D20" s="87"/>
      <c r="E20" s="87"/>
      <c r="F20" s="147" t="s">
        <v>130</v>
      </c>
      <c r="G20" s="87"/>
      <c r="H20" s="87"/>
      <c r="I20" s="61"/>
      <c r="J20" s="87"/>
      <c r="K20" s="87"/>
      <c r="L20" s="61">
        <f>SUM(D20:E20:G20:H20:I20:J20:K20)</f>
        <v>0</v>
      </c>
    </row>
    <row r="21" spans="1:12" ht="15" thickBot="1" x14ac:dyDescent="0.35">
      <c r="A21" s="77"/>
      <c r="B21" s="162"/>
      <c r="C21" s="160"/>
      <c r="D21" s="87"/>
      <c r="E21" s="87"/>
      <c r="F21" s="85"/>
      <c r="G21" s="87"/>
      <c r="H21" s="87"/>
      <c r="I21" s="77"/>
      <c r="J21" s="87"/>
      <c r="K21" s="87"/>
      <c r="L21" s="61"/>
    </row>
    <row r="22" spans="1:12" ht="53.4" thickBot="1" x14ac:dyDescent="0.35">
      <c r="A22" s="77" t="s">
        <v>20</v>
      </c>
      <c r="B22" s="162"/>
      <c r="C22" s="160"/>
      <c r="D22" s="87"/>
      <c r="E22" s="87"/>
      <c r="F22" s="147" t="s">
        <v>130</v>
      </c>
      <c r="G22" s="87"/>
      <c r="H22" s="87"/>
      <c r="I22" s="77"/>
      <c r="J22" s="87"/>
      <c r="K22" s="87"/>
      <c r="L22" s="61">
        <f>SUM(D22:E22:G22:H22:I22:J22:K22)</f>
        <v>0</v>
      </c>
    </row>
    <row r="23" spans="1:12" ht="15" thickBot="1" x14ac:dyDescent="0.35">
      <c r="A23" s="77"/>
      <c r="B23" s="162"/>
      <c r="C23" s="160"/>
      <c r="D23" s="87"/>
      <c r="E23" s="87"/>
      <c r="F23" s="85"/>
      <c r="G23" s="87"/>
      <c r="H23" s="87"/>
      <c r="I23" s="77"/>
      <c r="J23" s="87"/>
      <c r="K23" s="87"/>
      <c r="L23" s="61"/>
    </row>
    <row r="24" spans="1:12" ht="53.4" thickBot="1" x14ac:dyDescent="0.35">
      <c r="A24" s="62" t="s">
        <v>21</v>
      </c>
      <c r="B24" s="64"/>
      <c r="C24" s="113"/>
      <c r="D24" s="71"/>
      <c r="E24" s="69"/>
      <c r="F24" s="147" t="s">
        <v>130</v>
      </c>
      <c r="G24" s="64"/>
      <c r="H24" s="64"/>
      <c r="I24" s="64"/>
      <c r="J24" s="64"/>
      <c r="K24" s="69"/>
      <c r="L24" s="61">
        <f>SUM(D24:E24:G24:H24:I24:J24:K24)</f>
        <v>0</v>
      </c>
    </row>
    <row r="25" spans="1:12" ht="15" thickBot="1" x14ac:dyDescent="0.35">
      <c r="A25" s="62"/>
      <c r="B25" s="64"/>
      <c r="C25" s="113"/>
      <c r="D25" s="69"/>
      <c r="E25" s="69"/>
      <c r="F25" s="67"/>
      <c r="G25" s="69"/>
      <c r="H25" s="69"/>
      <c r="I25" s="69"/>
      <c r="J25" s="69"/>
      <c r="K25" s="69"/>
      <c r="L25" s="61"/>
    </row>
    <row r="26" spans="1:12" ht="53.4" thickBot="1" x14ac:dyDescent="0.35">
      <c r="A26" s="62" t="s">
        <v>22</v>
      </c>
      <c r="B26" s="64"/>
      <c r="C26" s="113"/>
      <c r="D26" s="71"/>
      <c r="E26" s="69"/>
      <c r="F26" s="147" t="s">
        <v>130</v>
      </c>
      <c r="G26" s="64"/>
      <c r="H26" s="64"/>
      <c r="I26" s="74"/>
      <c r="J26" s="64"/>
      <c r="K26" s="69"/>
      <c r="L26" s="61">
        <f>SUM(D26:E26:G26:H26:I26:J26:K26)</f>
        <v>0</v>
      </c>
    </row>
    <row r="27" spans="1:12" ht="15" thickBot="1" x14ac:dyDescent="0.35">
      <c r="A27" s="62"/>
      <c r="B27" s="64"/>
      <c r="C27" s="113"/>
      <c r="D27" s="69"/>
      <c r="E27" s="69"/>
      <c r="F27" s="67"/>
      <c r="G27" s="69"/>
      <c r="H27" s="69"/>
      <c r="I27" s="69"/>
      <c r="J27" s="69"/>
      <c r="K27" s="69"/>
      <c r="L27" s="61"/>
    </row>
    <row r="28" spans="1:12" ht="53.4" thickBot="1" x14ac:dyDescent="0.35">
      <c r="A28" s="62" t="s">
        <v>23</v>
      </c>
      <c r="B28" s="64"/>
      <c r="C28" s="113"/>
      <c r="D28" s="69"/>
      <c r="E28" s="69"/>
      <c r="F28" s="147" t="s">
        <v>130</v>
      </c>
      <c r="G28" s="69"/>
      <c r="H28" s="69"/>
      <c r="I28" s="69"/>
      <c r="J28" s="69"/>
      <c r="K28" s="69"/>
      <c r="L28" s="61">
        <f>SUM(D28:E28:G28:H28:I28:J28:K28)</f>
        <v>0</v>
      </c>
    </row>
    <row r="29" spans="1:12" ht="15" thickBot="1" x14ac:dyDescent="0.35">
      <c r="A29" s="62"/>
      <c r="B29" s="64"/>
      <c r="C29" s="113"/>
      <c r="D29" s="69"/>
      <c r="E29" s="69"/>
      <c r="F29" s="67"/>
      <c r="G29" s="69"/>
      <c r="H29" s="69"/>
      <c r="I29" s="69"/>
      <c r="J29" s="69"/>
      <c r="K29" s="69"/>
      <c r="L29" s="165"/>
    </row>
    <row r="30" spans="1:12" ht="15" thickBot="1" x14ac:dyDescent="0.35">
      <c r="A30" s="62" t="s">
        <v>9</v>
      </c>
      <c r="B30" s="62"/>
      <c r="C30" s="166"/>
      <c r="D30" s="165">
        <f>SUM(D6:D28)</f>
        <v>634</v>
      </c>
      <c r="E30" s="165">
        <f>SUM(E6:E28)</f>
        <v>932.5</v>
      </c>
      <c r="F30" s="165"/>
      <c r="G30" s="165">
        <f>SUM(G6:G28)</f>
        <v>0</v>
      </c>
      <c r="H30" s="165">
        <f t="shared" ref="H30:K30" si="0">SUM(H6:H28)</f>
        <v>0</v>
      </c>
      <c r="I30" s="165">
        <f t="shared" si="0"/>
        <v>0</v>
      </c>
      <c r="J30" s="165">
        <f t="shared" si="0"/>
        <v>0</v>
      </c>
      <c r="K30" s="165">
        <f t="shared" si="0"/>
        <v>25</v>
      </c>
      <c r="L30" s="167">
        <f>SUM(L7:L29)</f>
        <v>0</v>
      </c>
    </row>
    <row r="99" spans="4:12" x14ac:dyDescent="0.3">
      <c r="D99" s="35">
        <f t="shared" ref="D99:L99" si="1">D30</f>
        <v>634</v>
      </c>
      <c r="E99" s="35">
        <f t="shared" si="1"/>
        <v>932.5</v>
      </c>
      <c r="F99" s="35">
        <f t="shared" si="1"/>
        <v>0</v>
      </c>
      <c r="G99" s="35">
        <f t="shared" si="1"/>
        <v>0</v>
      </c>
      <c r="H99" s="35">
        <f t="shared" si="1"/>
        <v>0</v>
      </c>
      <c r="I99" s="35">
        <f t="shared" si="1"/>
        <v>0</v>
      </c>
      <c r="J99" s="35">
        <f t="shared" si="1"/>
        <v>0</v>
      </c>
      <c r="K99" s="35">
        <f t="shared" si="1"/>
        <v>25</v>
      </c>
      <c r="L99" s="35">
        <f t="shared" si="1"/>
        <v>0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1A23-7B46-48B4-B197-B49A6D13D166}">
  <dimension ref="A1:L99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2" max="2" width="11.33203125" bestFit="1" customWidth="1"/>
    <col min="3" max="3" width="28.44140625" style="168" customWidth="1"/>
    <col min="4" max="4" width="10.6640625" customWidth="1"/>
    <col min="5" max="6" width="13.33203125" customWidth="1"/>
    <col min="7" max="7" width="16.44140625" customWidth="1"/>
    <col min="8" max="8" width="16.6640625" customWidth="1"/>
    <col min="10" max="10" width="11" customWidth="1"/>
    <col min="11" max="11" width="16.5546875" customWidth="1"/>
    <col min="12" max="12" width="11.33203125" bestFit="1" customWidth="1"/>
  </cols>
  <sheetData>
    <row r="1" spans="1:12" ht="15" thickBot="1" x14ac:dyDescent="0.35">
      <c r="A1" s="288" t="s">
        <v>65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308"/>
    </row>
    <row r="2" spans="1:12" ht="3.75" customHeight="1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308"/>
    </row>
    <row r="3" spans="1:12" ht="15" thickBot="1" x14ac:dyDescent="0.35">
      <c r="A3" s="52"/>
      <c r="B3" s="52"/>
      <c r="C3" s="156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309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303" t="s">
        <v>9</v>
      </c>
    </row>
    <row r="5" spans="1:12" ht="39" customHeight="1" thickBot="1" x14ac:dyDescent="0.35">
      <c r="A5" s="281"/>
      <c r="B5" s="2" t="s">
        <v>10</v>
      </c>
      <c r="C5" s="157" t="s">
        <v>11</v>
      </c>
      <c r="D5" s="281"/>
      <c r="E5" s="281"/>
      <c r="F5" s="309"/>
      <c r="G5" s="281"/>
      <c r="H5" s="281"/>
      <c r="I5" s="281"/>
      <c r="J5" s="281"/>
      <c r="K5" s="285"/>
      <c r="L5" s="303"/>
    </row>
    <row r="6" spans="1:12" ht="15" thickBot="1" x14ac:dyDescent="0.35">
      <c r="A6" s="77" t="s">
        <v>12</v>
      </c>
      <c r="B6" s="44"/>
      <c r="C6" s="158"/>
      <c r="D6" s="78">
        <v>634</v>
      </c>
      <c r="E6" s="79"/>
      <c r="F6" s="147"/>
      <c r="G6" s="49"/>
      <c r="H6" s="49"/>
      <c r="I6" s="49"/>
      <c r="J6" s="49"/>
      <c r="K6" s="79"/>
      <c r="L6" s="87">
        <f>SUM(D6:E6:G6:H6:I6:J6:K6)</f>
        <v>634</v>
      </c>
    </row>
    <row r="7" spans="1:12" ht="15" thickBot="1" x14ac:dyDescent="0.35">
      <c r="A7" s="77"/>
      <c r="B7" s="44"/>
      <c r="C7" s="159"/>
      <c r="D7" s="78"/>
      <c r="E7" s="49"/>
      <c r="F7" s="80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158"/>
      <c r="D8" s="78"/>
      <c r="E8" s="79"/>
      <c r="F8" s="147"/>
      <c r="G8" s="49"/>
      <c r="H8" s="49"/>
      <c r="I8" s="49"/>
      <c r="J8" s="49"/>
      <c r="K8" s="79"/>
      <c r="L8" s="61">
        <f>SUM(D8:E8:G8:H8:I8:J8:K8)</f>
        <v>0</v>
      </c>
    </row>
    <row r="9" spans="1:12" ht="15" thickBot="1" x14ac:dyDescent="0.35">
      <c r="A9" s="77"/>
      <c r="B9" s="49"/>
      <c r="C9" s="158"/>
      <c r="D9" s="78"/>
      <c r="E9" s="49"/>
      <c r="F9" s="80"/>
      <c r="G9" s="49"/>
      <c r="H9" s="49"/>
      <c r="I9" s="49"/>
      <c r="J9" s="49"/>
      <c r="K9" s="79"/>
      <c r="L9" s="61"/>
    </row>
    <row r="10" spans="1:12" ht="15" thickBot="1" x14ac:dyDescent="0.35">
      <c r="A10" s="77" t="s">
        <v>14</v>
      </c>
      <c r="B10" s="49"/>
      <c r="C10" s="158"/>
      <c r="D10" s="78"/>
      <c r="E10" s="79"/>
      <c r="F10" s="147"/>
      <c r="G10" s="49"/>
      <c r="H10" s="49"/>
      <c r="I10" s="49"/>
      <c r="J10" s="49"/>
      <c r="K10" s="79"/>
      <c r="L10" s="61">
        <f>SUM(D10:E10:G10:H10:I10:J10:K10)</f>
        <v>0</v>
      </c>
    </row>
    <row r="11" spans="1:12" ht="15" thickBot="1" x14ac:dyDescent="0.35">
      <c r="A11" s="81"/>
      <c r="B11" s="81"/>
      <c r="C11" s="160"/>
      <c r="D11" s="161"/>
      <c r="E11" s="87"/>
      <c r="F11" s="85"/>
      <c r="G11" s="87"/>
      <c r="H11" s="87"/>
      <c r="I11" s="81"/>
      <c r="J11" s="87"/>
      <c r="K11" s="87"/>
      <c r="L11" s="61"/>
    </row>
    <row r="12" spans="1:12" ht="15" thickBot="1" x14ac:dyDescent="0.35">
      <c r="A12" s="77" t="s">
        <v>15</v>
      </c>
      <c r="B12" s="81"/>
      <c r="C12" s="160"/>
      <c r="D12" s="161"/>
      <c r="E12" s="87"/>
      <c r="F12" s="147"/>
      <c r="G12" s="87"/>
      <c r="H12" s="87"/>
      <c r="I12" s="81"/>
      <c r="J12" s="87"/>
      <c r="K12" s="87"/>
      <c r="L12" s="61">
        <f>SUM(D12:E12:G12:H12:I12:J12:K12)</f>
        <v>0</v>
      </c>
    </row>
    <row r="13" spans="1:12" ht="15" thickBot="1" x14ac:dyDescent="0.35">
      <c r="A13" s="77"/>
      <c r="B13" s="81"/>
      <c r="C13" s="160"/>
      <c r="D13" s="161"/>
      <c r="E13" s="87"/>
      <c r="F13" s="85"/>
      <c r="G13" s="87"/>
      <c r="H13" s="87"/>
      <c r="I13" s="81"/>
      <c r="J13" s="87"/>
      <c r="K13" s="87"/>
      <c r="L13" s="61"/>
    </row>
    <row r="14" spans="1:12" ht="15" thickBot="1" x14ac:dyDescent="0.35">
      <c r="A14" s="77" t="s">
        <v>16</v>
      </c>
      <c r="B14" s="162"/>
      <c r="C14" s="160"/>
      <c r="D14" s="87"/>
      <c r="E14" s="87"/>
      <c r="F14" s="147"/>
      <c r="G14" s="87"/>
      <c r="H14" s="87"/>
      <c r="I14" s="81"/>
      <c r="J14" s="87"/>
      <c r="K14" s="87"/>
      <c r="L14" s="61">
        <f>SUM(D14:E14:G14:H14:I14:J14:K14)</f>
        <v>0</v>
      </c>
    </row>
    <row r="15" spans="1:12" ht="15" thickBot="1" x14ac:dyDescent="0.35">
      <c r="A15" s="77"/>
      <c r="B15" s="81"/>
      <c r="C15" s="160"/>
      <c r="D15" s="87"/>
      <c r="E15" s="87"/>
      <c r="F15" s="163"/>
      <c r="G15" s="87"/>
      <c r="H15" s="87"/>
      <c r="I15" s="81"/>
      <c r="J15" s="87"/>
      <c r="K15" s="87"/>
      <c r="L15" s="61"/>
    </row>
    <row r="16" spans="1:12" ht="15" thickBot="1" x14ac:dyDescent="0.35">
      <c r="A16" s="77" t="s">
        <v>17</v>
      </c>
      <c r="B16" s="162"/>
      <c r="C16" s="160"/>
      <c r="D16" s="161"/>
      <c r="E16" s="87"/>
      <c r="F16" s="147"/>
      <c r="G16" s="87"/>
      <c r="H16" s="87"/>
      <c r="I16" s="77"/>
      <c r="J16" s="87"/>
      <c r="K16" s="87"/>
      <c r="L16" s="61">
        <f>SUM(D16:E16:G16:H16:I16:J16:K16)</f>
        <v>0</v>
      </c>
    </row>
    <row r="17" spans="1:12" ht="15" thickBot="1" x14ac:dyDescent="0.35">
      <c r="A17" s="77"/>
      <c r="B17" s="162"/>
      <c r="C17" s="164"/>
      <c r="D17" s="161"/>
      <c r="E17" s="87"/>
      <c r="F17" s="147"/>
      <c r="G17" s="87"/>
      <c r="H17" s="87"/>
      <c r="I17" s="77"/>
      <c r="J17" s="87"/>
      <c r="K17" s="87"/>
      <c r="L17" s="61"/>
    </row>
    <row r="18" spans="1:12" ht="15" thickBot="1" x14ac:dyDescent="0.35">
      <c r="A18" s="77" t="s">
        <v>18</v>
      </c>
      <c r="B18" s="162"/>
      <c r="C18" s="160"/>
      <c r="D18" s="87"/>
      <c r="E18" s="87"/>
      <c r="F18" s="85"/>
      <c r="G18" s="87"/>
      <c r="H18" s="87"/>
      <c r="I18" s="61"/>
      <c r="J18" s="87"/>
      <c r="K18" s="87"/>
      <c r="L18" s="61">
        <f>SUM(D18:E18:G18:H18:I18:J18:K18)</f>
        <v>0</v>
      </c>
    </row>
    <row r="19" spans="1:12" ht="15" thickBot="1" x14ac:dyDescent="0.35">
      <c r="A19" s="77"/>
      <c r="B19" s="162"/>
      <c r="C19" s="160"/>
      <c r="D19" s="87"/>
      <c r="E19" s="87"/>
      <c r="F19" s="85"/>
      <c r="G19" s="87"/>
      <c r="H19" s="87"/>
      <c r="I19" s="77"/>
      <c r="J19" s="87"/>
      <c r="K19" s="87"/>
      <c r="L19" s="61"/>
    </row>
    <row r="20" spans="1:12" ht="15" thickBot="1" x14ac:dyDescent="0.35">
      <c r="A20" s="77" t="s">
        <v>19</v>
      </c>
      <c r="B20" s="162"/>
      <c r="C20" s="160"/>
      <c r="D20" s="87"/>
      <c r="E20" s="87"/>
      <c r="F20" s="85"/>
      <c r="G20" s="87"/>
      <c r="H20" s="87"/>
      <c r="I20" s="61"/>
      <c r="J20" s="87"/>
      <c r="K20" s="87"/>
      <c r="L20" s="61">
        <f>SUM(D20:E20:G20:H20:I20:J20:K20)</f>
        <v>0</v>
      </c>
    </row>
    <row r="21" spans="1:12" ht="15" thickBot="1" x14ac:dyDescent="0.35">
      <c r="A21" s="77"/>
      <c r="B21" s="162"/>
      <c r="C21" s="160"/>
      <c r="D21" s="87"/>
      <c r="E21" s="87"/>
      <c r="F21" s="85"/>
      <c r="G21" s="87"/>
      <c r="H21" s="87"/>
      <c r="I21" s="77"/>
      <c r="J21" s="87"/>
      <c r="K21" s="87"/>
      <c r="L21" s="61"/>
    </row>
    <row r="22" spans="1:12" ht="15" thickBot="1" x14ac:dyDescent="0.35">
      <c r="A22" s="77" t="s">
        <v>20</v>
      </c>
      <c r="B22" s="162"/>
      <c r="C22" s="160"/>
      <c r="D22" s="87"/>
      <c r="E22" s="87"/>
      <c r="F22" s="85"/>
      <c r="G22" s="87"/>
      <c r="H22" s="87"/>
      <c r="I22" s="77"/>
      <c r="J22" s="87"/>
      <c r="K22" s="87"/>
      <c r="L22" s="61">
        <f>SUM(D22:E22:G22:H22:I22:J22:K22)</f>
        <v>0</v>
      </c>
    </row>
    <row r="23" spans="1:12" ht="15" thickBot="1" x14ac:dyDescent="0.35">
      <c r="A23" s="77"/>
      <c r="B23" s="162"/>
      <c r="C23" s="160"/>
      <c r="D23" s="87"/>
      <c r="E23" s="87"/>
      <c r="F23" s="85"/>
      <c r="G23" s="87"/>
      <c r="H23" s="87"/>
      <c r="I23" s="77"/>
      <c r="J23" s="87"/>
      <c r="K23" s="87"/>
      <c r="L23" s="61"/>
    </row>
    <row r="24" spans="1:12" ht="15" thickBot="1" x14ac:dyDescent="0.35">
      <c r="A24" s="62" t="s">
        <v>21</v>
      </c>
      <c r="B24" s="64"/>
      <c r="C24" s="113"/>
      <c r="D24" s="71"/>
      <c r="E24" s="69"/>
      <c r="F24" s="147"/>
      <c r="G24" s="64"/>
      <c r="H24" s="64"/>
      <c r="I24" s="64"/>
      <c r="J24" s="64"/>
      <c r="K24" s="69"/>
      <c r="L24" s="61">
        <f>SUM(D24:E24:G24:H24:I24:J24:K24)</f>
        <v>0</v>
      </c>
    </row>
    <row r="25" spans="1:12" ht="15" thickBot="1" x14ac:dyDescent="0.35">
      <c r="A25" s="62"/>
      <c r="B25" s="64"/>
      <c r="C25" s="113"/>
      <c r="D25" s="69"/>
      <c r="E25" s="69"/>
      <c r="F25" s="67"/>
      <c r="G25" s="69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113"/>
      <c r="D26" s="71"/>
      <c r="E26" s="69"/>
      <c r="F26" s="147"/>
      <c r="G26" s="64"/>
      <c r="H26" s="64"/>
      <c r="I26" s="74"/>
      <c r="J26" s="64"/>
      <c r="K26" s="69"/>
      <c r="L26" s="61">
        <f>SUM(D26:E26:G26:H26:I26:J26:K26)</f>
        <v>0</v>
      </c>
    </row>
    <row r="27" spans="1:12" ht="15" thickBot="1" x14ac:dyDescent="0.35">
      <c r="A27" s="62"/>
      <c r="B27" s="64"/>
      <c r="C27" s="113"/>
      <c r="D27" s="69"/>
      <c r="E27" s="69"/>
      <c r="F27" s="67"/>
      <c r="G27" s="69"/>
      <c r="H27" s="69"/>
      <c r="I27" s="69"/>
      <c r="J27" s="69"/>
      <c r="K27" s="69"/>
      <c r="L27" s="61"/>
    </row>
    <row r="28" spans="1:12" ht="15" thickBot="1" x14ac:dyDescent="0.35">
      <c r="A28" s="62" t="s">
        <v>23</v>
      </c>
      <c r="B28" s="64"/>
      <c r="C28" s="113"/>
      <c r="D28" s="69"/>
      <c r="E28" s="69"/>
      <c r="F28" s="147"/>
      <c r="G28" s="69"/>
      <c r="H28" s="69"/>
      <c r="I28" s="69"/>
      <c r="J28" s="69"/>
      <c r="K28" s="69"/>
      <c r="L28" s="61">
        <f>SUM(D28:E28:G28:H28:I28:J28:K28)</f>
        <v>0</v>
      </c>
    </row>
    <row r="29" spans="1:12" ht="15" thickBot="1" x14ac:dyDescent="0.35">
      <c r="A29" s="62"/>
      <c r="B29" s="64"/>
      <c r="C29" s="113"/>
      <c r="D29" s="69"/>
      <c r="E29" s="69"/>
      <c r="F29" s="67"/>
      <c r="G29" s="69"/>
      <c r="H29" s="69"/>
      <c r="I29" s="69"/>
      <c r="J29" s="69"/>
      <c r="K29" s="69"/>
      <c r="L29" s="165"/>
    </row>
    <row r="30" spans="1:12" ht="15" thickBot="1" x14ac:dyDescent="0.35">
      <c r="A30" s="62" t="s">
        <v>9</v>
      </c>
      <c r="B30" s="62"/>
      <c r="C30" s="166"/>
      <c r="D30" s="165">
        <f>SUM(D6:D28)</f>
        <v>634</v>
      </c>
      <c r="E30" s="165">
        <f>SUM(E6:E28)</f>
        <v>0</v>
      </c>
      <c r="F30" s="165"/>
      <c r="G30" s="165">
        <f>SUM(G6:G28)</f>
        <v>0</v>
      </c>
      <c r="H30" s="165">
        <f t="shared" ref="H30:K30" si="0">SUM(H6:H28)</f>
        <v>0</v>
      </c>
      <c r="I30" s="165">
        <f t="shared" si="0"/>
        <v>0</v>
      </c>
      <c r="J30" s="165">
        <f t="shared" si="0"/>
        <v>0</v>
      </c>
      <c r="K30" s="165">
        <f t="shared" si="0"/>
        <v>0</v>
      </c>
      <c r="L30" s="167">
        <f>SUM(L7:L29)</f>
        <v>0</v>
      </c>
    </row>
    <row r="99" spans="4:12" x14ac:dyDescent="0.3">
      <c r="D99" s="35">
        <f t="shared" ref="D99:L99" si="1">D30</f>
        <v>634</v>
      </c>
      <c r="E99" s="35">
        <f t="shared" si="1"/>
        <v>0</v>
      </c>
      <c r="F99" s="35">
        <f t="shared" si="1"/>
        <v>0</v>
      </c>
      <c r="G99" s="35">
        <f t="shared" si="1"/>
        <v>0</v>
      </c>
      <c r="H99" s="35">
        <f t="shared" si="1"/>
        <v>0</v>
      </c>
      <c r="I99" s="35">
        <f t="shared" si="1"/>
        <v>0</v>
      </c>
      <c r="J99" s="35">
        <f t="shared" si="1"/>
        <v>0</v>
      </c>
      <c r="K99" s="35">
        <f t="shared" si="1"/>
        <v>0</v>
      </c>
      <c r="L99" s="35">
        <f t="shared" si="1"/>
        <v>0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D349-8731-47D8-9E50-B3CB27745139}">
  <dimension ref="A1:L100"/>
  <sheetViews>
    <sheetView workbookViewId="0">
      <selection activeCell="K7" sqref="K7"/>
    </sheetView>
  </sheetViews>
  <sheetFormatPr defaultRowHeight="14.4" x14ac:dyDescent="0.3"/>
  <cols>
    <col min="1" max="1" width="11.6640625" customWidth="1"/>
    <col min="2" max="2" width="12.33203125" customWidth="1"/>
    <col min="3" max="3" width="28.44140625" customWidth="1"/>
    <col min="4" max="4" width="11" customWidth="1"/>
    <col min="5" max="6" width="14.33203125" customWidth="1"/>
    <col min="7" max="7" width="16.6640625" customWidth="1"/>
    <col min="8" max="8" width="17.44140625" customWidth="1"/>
    <col min="10" max="10" width="12.6640625" customWidth="1"/>
    <col min="11" max="11" width="16.6640625" customWidth="1"/>
    <col min="12" max="12" width="11.5546875" bestFit="1" customWidth="1"/>
  </cols>
  <sheetData>
    <row r="1" spans="1:12" ht="15" thickBot="1" x14ac:dyDescent="0.35">
      <c r="A1" s="288" t="s">
        <v>66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41.2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54" thickBot="1" x14ac:dyDescent="0.35">
      <c r="A6" s="77" t="s">
        <v>12</v>
      </c>
      <c r="B6" s="98"/>
      <c r="C6" s="169"/>
      <c r="D6" s="69">
        <v>634</v>
      </c>
      <c r="E6" s="68">
        <v>932.5</v>
      </c>
      <c r="F6" s="6" t="s">
        <v>131</v>
      </c>
      <c r="G6" s="70"/>
      <c r="H6" s="68"/>
      <c r="I6" s="64"/>
      <c r="J6" s="49"/>
      <c r="K6" s="79">
        <v>25</v>
      </c>
      <c r="L6" s="61">
        <f>SUM(D6:K6)</f>
        <v>1591.5</v>
      </c>
    </row>
    <row r="7" spans="1:12" ht="15" thickBot="1" x14ac:dyDescent="0.35">
      <c r="A7" s="77"/>
      <c r="B7" s="44"/>
      <c r="C7" s="158"/>
      <c r="D7" s="78"/>
      <c r="E7" s="79"/>
      <c r="F7" s="79"/>
      <c r="G7" s="49"/>
      <c r="H7" s="49"/>
      <c r="I7" s="49"/>
      <c r="J7" s="49"/>
      <c r="K7" s="79"/>
      <c r="L7" s="87"/>
    </row>
    <row r="8" spans="1:12" ht="54" thickBot="1" x14ac:dyDescent="0.35">
      <c r="A8" s="77" t="s">
        <v>13</v>
      </c>
      <c r="B8" s="44"/>
      <c r="C8" s="158"/>
      <c r="D8" s="78"/>
      <c r="E8" s="79"/>
      <c r="F8" s="6" t="s">
        <v>131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77"/>
      <c r="B9" s="44"/>
      <c r="C9" s="158"/>
      <c r="D9" s="78"/>
      <c r="E9" s="79"/>
      <c r="F9" s="6"/>
      <c r="G9" s="49"/>
      <c r="H9" s="49"/>
      <c r="I9" s="49"/>
      <c r="J9" s="49"/>
      <c r="K9" s="79"/>
      <c r="L9" s="87"/>
    </row>
    <row r="10" spans="1:12" ht="54" thickBot="1" x14ac:dyDescent="0.35">
      <c r="A10" s="62" t="s">
        <v>14</v>
      </c>
      <c r="B10" s="7"/>
      <c r="C10" s="170"/>
      <c r="D10" s="104"/>
      <c r="E10" s="106"/>
      <c r="F10" s="6" t="s">
        <v>131</v>
      </c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171"/>
      <c r="B11" s="172"/>
      <c r="C11" s="173"/>
      <c r="D11" s="174"/>
      <c r="E11" s="175"/>
      <c r="F11" s="6"/>
      <c r="G11" s="177"/>
      <c r="H11" s="176"/>
      <c r="I11" s="172"/>
      <c r="J11" s="176"/>
      <c r="K11" s="178"/>
      <c r="L11" s="61"/>
    </row>
    <row r="12" spans="1:12" ht="54" thickBot="1" x14ac:dyDescent="0.35">
      <c r="A12" s="62" t="s">
        <v>15</v>
      </c>
      <c r="B12" s="98"/>
      <c r="C12" s="179"/>
      <c r="D12" s="71"/>
      <c r="E12" s="69"/>
      <c r="F12" s="6" t="s">
        <v>131</v>
      </c>
      <c r="G12" s="69"/>
      <c r="H12" s="69"/>
      <c r="I12" s="64"/>
      <c r="J12" s="69"/>
      <c r="K12" s="69"/>
      <c r="L12" s="61">
        <f t="shared" si="0"/>
        <v>0</v>
      </c>
    </row>
    <row r="13" spans="1:12" ht="15" thickBot="1" x14ac:dyDescent="0.35">
      <c r="A13" s="180"/>
      <c r="B13" s="64"/>
      <c r="C13" s="179"/>
      <c r="D13" s="71"/>
      <c r="E13" s="69"/>
      <c r="F13" s="69"/>
      <c r="G13" s="69"/>
      <c r="H13" s="69"/>
      <c r="I13" s="74"/>
      <c r="J13" s="69"/>
      <c r="K13" s="69"/>
      <c r="L13" s="61"/>
    </row>
    <row r="14" spans="1:12" ht="54" thickBot="1" x14ac:dyDescent="0.35">
      <c r="A14" s="62" t="s">
        <v>16</v>
      </c>
      <c r="B14" s="95"/>
      <c r="C14" s="113"/>
      <c r="D14" s="68"/>
      <c r="E14" s="66"/>
      <c r="F14" s="6" t="s">
        <v>131</v>
      </c>
      <c r="G14" s="68"/>
      <c r="H14" s="69"/>
      <c r="I14" s="63"/>
      <c r="J14" s="69"/>
      <c r="K14" s="70"/>
      <c r="L14" s="61">
        <f t="shared" si="0"/>
        <v>0</v>
      </c>
    </row>
    <row r="15" spans="1:12" ht="15" thickBot="1" x14ac:dyDescent="0.35">
      <c r="A15" s="181"/>
      <c r="B15" s="182"/>
      <c r="C15" s="4"/>
      <c r="D15" s="183"/>
      <c r="E15" s="184"/>
      <c r="F15" s="185"/>
      <c r="G15" s="183"/>
      <c r="H15" s="185"/>
      <c r="I15" s="186"/>
      <c r="J15" s="185"/>
      <c r="K15" s="187"/>
      <c r="L15" s="61"/>
    </row>
    <row r="16" spans="1:12" ht="54" thickBot="1" x14ac:dyDescent="0.35">
      <c r="A16" s="181" t="s">
        <v>17</v>
      </c>
      <c r="B16" s="182"/>
      <c r="C16" s="188"/>
      <c r="D16" s="189"/>
      <c r="E16" s="184"/>
      <c r="F16" s="6" t="s">
        <v>131</v>
      </c>
      <c r="G16" s="183"/>
      <c r="H16" s="185"/>
      <c r="I16" s="186"/>
      <c r="J16" s="185"/>
      <c r="K16" s="187"/>
      <c r="L16" s="61">
        <f t="shared" si="0"/>
        <v>0</v>
      </c>
    </row>
    <row r="17" spans="1:12" ht="15" thickBot="1" x14ac:dyDescent="0.35">
      <c r="A17" s="181"/>
      <c r="B17" s="186"/>
      <c r="C17" s="190"/>
      <c r="D17" s="189"/>
      <c r="E17" s="184"/>
      <c r="F17" s="185"/>
      <c r="G17" s="183"/>
      <c r="H17" s="185"/>
      <c r="I17" s="186"/>
      <c r="J17" s="185"/>
      <c r="K17" s="187"/>
      <c r="L17" s="61"/>
    </row>
    <row r="18" spans="1:12" ht="54" thickBot="1" x14ac:dyDescent="0.35">
      <c r="A18" s="62" t="s">
        <v>18</v>
      </c>
      <c r="B18" s="95"/>
      <c r="C18" s="113"/>
      <c r="D18" s="68"/>
      <c r="E18" s="66"/>
      <c r="F18" s="6" t="s">
        <v>131</v>
      </c>
      <c r="G18" s="68"/>
      <c r="H18" s="69"/>
      <c r="I18" s="63"/>
      <c r="J18" s="69"/>
      <c r="K18" s="70"/>
      <c r="L18" s="61">
        <f t="shared" si="0"/>
        <v>0</v>
      </c>
    </row>
    <row r="19" spans="1:12" ht="15" thickBot="1" x14ac:dyDescent="0.35">
      <c r="A19" s="62"/>
      <c r="B19" s="95"/>
      <c r="C19" s="113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54" thickBot="1" x14ac:dyDescent="0.35">
      <c r="A20" s="53" t="s">
        <v>19</v>
      </c>
      <c r="B20" s="63"/>
      <c r="C20" s="113"/>
      <c r="D20" s="68"/>
      <c r="E20" s="66"/>
      <c r="F20" s="6" t="s">
        <v>131</v>
      </c>
      <c r="G20" s="68"/>
      <c r="H20" s="69"/>
      <c r="I20" s="109"/>
      <c r="J20" s="69"/>
      <c r="K20" s="70"/>
      <c r="L20" s="61">
        <f t="shared" si="0"/>
        <v>0</v>
      </c>
    </row>
    <row r="21" spans="1:12" ht="15" thickBot="1" x14ac:dyDescent="0.35">
      <c r="A21" s="62"/>
      <c r="B21" s="63"/>
      <c r="C21" s="113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54" thickBot="1" x14ac:dyDescent="0.35">
      <c r="A22" s="62" t="s">
        <v>20</v>
      </c>
      <c r="B22" s="95"/>
      <c r="C22" s="113"/>
      <c r="D22" s="65"/>
      <c r="E22" s="66"/>
      <c r="F22" s="6" t="s">
        <v>131</v>
      </c>
      <c r="G22" s="68"/>
      <c r="H22" s="69"/>
      <c r="I22" s="63"/>
      <c r="J22" s="69"/>
      <c r="K22" s="70"/>
      <c r="L22" s="61">
        <f t="shared" si="0"/>
        <v>0</v>
      </c>
    </row>
    <row r="23" spans="1:12" ht="15" thickBot="1" x14ac:dyDescent="0.35">
      <c r="A23" s="62"/>
      <c r="B23" s="63"/>
      <c r="C23" s="113"/>
      <c r="D23" s="65"/>
      <c r="E23" s="66"/>
      <c r="F23" s="69"/>
      <c r="G23" s="68"/>
      <c r="H23" s="69"/>
      <c r="I23" s="63"/>
      <c r="J23" s="69"/>
      <c r="K23" s="70"/>
      <c r="L23" s="61"/>
    </row>
    <row r="24" spans="1:12" ht="54" thickBot="1" x14ac:dyDescent="0.35">
      <c r="A24" s="62" t="s">
        <v>21</v>
      </c>
      <c r="B24" s="63"/>
      <c r="C24" s="113"/>
      <c r="D24" s="65"/>
      <c r="E24" s="66"/>
      <c r="F24" s="6" t="s">
        <v>131</v>
      </c>
      <c r="G24" s="63"/>
      <c r="H24" s="64"/>
      <c r="I24" s="63"/>
      <c r="J24" s="64"/>
      <c r="K24" s="70"/>
      <c r="L24" s="61">
        <f t="shared" si="0"/>
        <v>0</v>
      </c>
    </row>
    <row r="25" spans="1:12" ht="15" thickBot="1" x14ac:dyDescent="0.35">
      <c r="A25" s="62"/>
      <c r="B25" s="64"/>
      <c r="C25" s="113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54" thickBot="1" x14ac:dyDescent="0.35">
      <c r="A26" s="62" t="s">
        <v>22</v>
      </c>
      <c r="B26" s="98"/>
      <c r="C26" s="113"/>
      <c r="D26" s="71"/>
      <c r="E26" s="66"/>
      <c r="F26" s="6" t="s">
        <v>131</v>
      </c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98"/>
      <c r="C27" s="114"/>
      <c r="D27" s="71"/>
      <c r="E27" s="68"/>
      <c r="F27" s="69"/>
      <c r="G27" s="72"/>
      <c r="H27" s="63"/>
      <c r="I27" s="64"/>
      <c r="J27" s="63"/>
      <c r="K27" s="69"/>
      <c r="L27" s="61"/>
    </row>
    <row r="28" spans="1:12" ht="54" thickBot="1" x14ac:dyDescent="0.35">
      <c r="A28" s="73" t="s">
        <v>23</v>
      </c>
      <c r="B28" s="98"/>
      <c r="C28" s="169"/>
      <c r="D28" s="69"/>
      <c r="E28" s="68"/>
      <c r="F28" s="6" t="s">
        <v>131</v>
      </c>
      <c r="G28" s="70"/>
      <c r="H28" s="68"/>
      <c r="I28" s="64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114"/>
      <c r="D29" s="69"/>
      <c r="E29" s="68"/>
      <c r="F29" s="69"/>
      <c r="G29" s="70"/>
      <c r="H29" s="68"/>
      <c r="I29" s="69"/>
      <c r="J29" s="68"/>
      <c r="K29" s="69"/>
      <c r="L29" s="61"/>
    </row>
    <row r="30" spans="1:12" ht="15" thickBot="1" x14ac:dyDescent="0.35">
      <c r="A30" s="73" t="s">
        <v>9</v>
      </c>
      <c r="B30" s="62"/>
      <c r="C30" s="75"/>
      <c r="D30" s="61">
        <f>SUM(D6,D8,D10,D12,D14,D16,D18,D20,D22,D24,D26,D28)</f>
        <v>634</v>
      </c>
      <c r="E30" s="61">
        <f t="shared" ref="E30:K30" si="1">SUM(E6,E8,E10,E12,E14,E16,E18,E20,E22,E24,E26,E28)</f>
        <v>932.5</v>
      </c>
      <c r="F30" s="61">
        <f t="shared" si="1"/>
        <v>0</v>
      </c>
      <c r="G30" s="61">
        <f t="shared" si="1"/>
        <v>0</v>
      </c>
      <c r="H30" s="61">
        <f t="shared" si="1"/>
        <v>0</v>
      </c>
      <c r="I30" s="61">
        <f t="shared" si="1"/>
        <v>0</v>
      </c>
      <c r="J30" s="61">
        <f t="shared" si="1"/>
        <v>0</v>
      </c>
      <c r="K30" s="61">
        <f t="shared" si="1"/>
        <v>25</v>
      </c>
      <c r="L30" s="61">
        <f>SUM(L6:L29)</f>
        <v>1591.5</v>
      </c>
    </row>
    <row r="100" spans="4:12" x14ac:dyDescent="0.3">
      <c r="D100" s="35">
        <f t="shared" ref="D100:L100" si="2">D30</f>
        <v>634</v>
      </c>
      <c r="E100" s="35">
        <f t="shared" si="2"/>
        <v>932.5</v>
      </c>
      <c r="F100" s="35">
        <f t="shared" si="2"/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1591.5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821CA-7031-4CCE-A9B3-FCD4C596A759}">
  <dimension ref="A1:L100"/>
  <sheetViews>
    <sheetView topLeftCell="A3" workbookViewId="0">
      <selection activeCell="K7" sqref="K7"/>
    </sheetView>
  </sheetViews>
  <sheetFormatPr defaultRowHeight="14.4" x14ac:dyDescent="0.3"/>
  <cols>
    <col min="1" max="1" width="10.44140625" customWidth="1"/>
    <col min="3" max="3" width="26.6640625" customWidth="1"/>
    <col min="4" max="4" width="10.5546875" customWidth="1"/>
    <col min="5" max="6" width="13.6640625" customWidth="1"/>
    <col min="7" max="7" width="16.33203125" customWidth="1"/>
    <col min="8" max="8" width="17" customWidth="1"/>
    <col min="10" max="10" width="12" customWidth="1"/>
    <col min="11" max="11" width="16.5546875" customWidth="1"/>
    <col min="12" max="12" width="11.33203125" bestFit="1" customWidth="1"/>
  </cols>
  <sheetData>
    <row r="1" spans="1:12" ht="15" thickBot="1" x14ac:dyDescent="0.35">
      <c r="A1" s="288" t="s">
        <v>67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308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308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309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303" t="s">
        <v>9</v>
      </c>
    </row>
    <row r="5" spans="1:12" ht="42" customHeight="1" thickBot="1" x14ac:dyDescent="0.35">
      <c r="A5" s="281"/>
      <c r="B5" s="2" t="s">
        <v>10</v>
      </c>
      <c r="C5" s="2" t="s">
        <v>11</v>
      </c>
      <c r="D5" s="281"/>
      <c r="E5" s="281"/>
      <c r="F5" s="309"/>
      <c r="G5" s="281"/>
      <c r="H5" s="281"/>
      <c r="I5" s="281"/>
      <c r="J5" s="281"/>
      <c r="K5" s="285"/>
      <c r="L5" s="303"/>
    </row>
    <row r="6" spans="1:12" ht="58.2" thickBot="1" x14ac:dyDescent="0.35">
      <c r="A6" s="62" t="s">
        <v>12</v>
      </c>
      <c r="B6" s="7"/>
      <c r="C6" s="7"/>
      <c r="D6" s="69">
        <v>634</v>
      </c>
      <c r="E6" s="69">
        <v>466.25</v>
      </c>
      <c r="F6" s="212" t="s">
        <v>132</v>
      </c>
      <c r="G6" s="69"/>
      <c r="H6" s="69"/>
      <c r="I6" s="69"/>
      <c r="J6" s="69"/>
      <c r="K6" s="69">
        <v>25</v>
      </c>
      <c r="L6" s="74">
        <f>SUM(D6:K6)</f>
        <v>1125.25</v>
      </c>
    </row>
    <row r="7" spans="1:12" ht="15" thickBot="1" x14ac:dyDescent="0.35">
      <c r="A7" s="62"/>
      <c r="B7" s="7"/>
      <c r="C7" s="7"/>
      <c r="D7" s="104"/>
      <c r="E7" s="7"/>
      <c r="F7" s="105"/>
      <c r="G7" s="7"/>
      <c r="H7" s="7"/>
      <c r="I7" s="7"/>
      <c r="J7" s="7"/>
      <c r="K7" s="106"/>
      <c r="L7" s="74"/>
    </row>
    <row r="8" spans="1:12" ht="58.2" thickBot="1" x14ac:dyDescent="0.35">
      <c r="A8" s="62" t="s">
        <v>13</v>
      </c>
      <c r="B8" s="7"/>
      <c r="C8" s="144"/>
      <c r="D8" s="104"/>
      <c r="E8" s="106"/>
      <c r="F8" s="212" t="s">
        <v>132</v>
      </c>
      <c r="G8" s="7"/>
      <c r="H8" s="7"/>
      <c r="I8" s="7"/>
      <c r="J8" s="7"/>
      <c r="K8" s="106"/>
      <c r="L8" s="74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74"/>
    </row>
    <row r="10" spans="1:12" ht="58.2" thickBot="1" x14ac:dyDescent="0.35">
      <c r="A10" s="62" t="s">
        <v>14</v>
      </c>
      <c r="B10" s="7"/>
      <c r="C10" s="7"/>
      <c r="D10" s="104"/>
      <c r="E10" s="106"/>
      <c r="F10" s="212" t="s">
        <v>132</v>
      </c>
      <c r="G10" s="7"/>
      <c r="H10" s="7"/>
      <c r="I10" s="7"/>
      <c r="J10" s="7"/>
      <c r="K10" s="106"/>
      <c r="L10" s="74">
        <f t="shared" si="0"/>
        <v>0</v>
      </c>
    </row>
    <row r="11" spans="1:12" ht="15" thickBot="1" x14ac:dyDescent="0.35">
      <c r="A11" s="64"/>
      <c r="B11" s="64"/>
      <c r="C11" s="64"/>
      <c r="D11" s="71"/>
      <c r="E11" s="69"/>
      <c r="F11" s="67"/>
      <c r="G11" s="69"/>
      <c r="H11" s="69"/>
      <c r="I11" s="64"/>
      <c r="J11" s="69"/>
      <c r="K11" s="69"/>
      <c r="L11" s="74"/>
    </row>
    <row r="12" spans="1:12" ht="58.2" thickBot="1" x14ac:dyDescent="0.35">
      <c r="A12" s="62" t="s">
        <v>15</v>
      </c>
      <c r="B12" s="64"/>
      <c r="C12" s="64"/>
      <c r="D12" s="71"/>
      <c r="E12" s="69"/>
      <c r="F12" s="212" t="s">
        <v>132</v>
      </c>
      <c r="G12" s="69"/>
      <c r="H12" s="69"/>
      <c r="I12" s="64"/>
      <c r="J12" s="69"/>
      <c r="K12" s="69"/>
      <c r="L12" s="74">
        <f t="shared" si="0"/>
        <v>0</v>
      </c>
    </row>
    <row r="13" spans="1:12" ht="15" thickBot="1" x14ac:dyDescent="0.35">
      <c r="A13" s="62"/>
      <c r="B13" s="64"/>
      <c r="C13" s="64"/>
      <c r="D13" s="71"/>
      <c r="E13" s="69"/>
      <c r="F13" s="67"/>
      <c r="G13" s="69"/>
      <c r="H13" s="69"/>
      <c r="I13" s="64"/>
      <c r="J13" s="69"/>
      <c r="K13" s="69"/>
      <c r="L13" s="74"/>
    </row>
    <row r="14" spans="1:12" ht="58.2" thickBot="1" x14ac:dyDescent="0.35">
      <c r="A14" s="62" t="s">
        <v>16</v>
      </c>
      <c r="B14" s="64"/>
      <c r="C14" s="64"/>
      <c r="D14" s="69"/>
      <c r="E14" s="69"/>
      <c r="F14" s="212" t="s">
        <v>132</v>
      </c>
      <c r="G14" s="69"/>
      <c r="H14" s="69"/>
      <c r="I14" s="64"/>
      <c r="J14" s="69"/>
      <c r="K14" s="69"/>
      <c r="L14" s="74">
        <f t="shared" si="0"/>
        <v>0</v>
      </c>
    </row>
    <row r="15" spans="1:12" ht="15" thickBot="1" x14ac:dyDescent="0.35">
      <c r="A15" s="62"/>
      <c r="B15" s="64"/>
      <c r="C15" s="64"/>
      <c r="D15" s="69"/>
      <c r="E15" s="69"/>
      <c r="F15" s="67"/>
      <c r="G15" s="69"/>
      <c r="H15" s="69"/>
      <c r="I15" s="64"/>
      <c r="J15" s="69"/>
      <c r="K15" s="69"/>
      <c r="L15" s="74"/>
    </row>
    <row r="16" spans="1:12" ht="58.2" thickBot="1" x14ac:dyDescent="0.35">
      <c r="A16" s="62" t="s">
        <v>17</v>
      </c>
      <c r="B16" s="64"/>
      <c r="C16" s="64"/>
      <c r="D16" s="71"/>
      <c r="E16" s="69"/>
      <c r="F16" s="212" t="s">
        <v>132</v>
      </c>
      <c r="G16" s="69"/>
      <c r="H16" s="69"/>
      <c r="I16" s="64"/>
      <c r="J16" s="69"/>
      <c r="K16" s="69"/>
      <c r="L16" s="74">
        <f t="shared" si="0"/>
        <v>0</v>
      </c>
    </row>
    <row r="17" spans="1:12" ht="15" thickBot="1" x14ac:dyDescent="0.35">
      <c r="A17" s="62"/>
      <c r="B17" s="64"/>
      <c r="C17" s="64"/>
      <c r="D17" s="69"/>
      <c r="E17" s="69"/>
      <c r="F17" s="67"/>
      <c r="G17" s="69"/>
      <c r="H17" s="69"/>
      <c r="I17" s="64"/>
      <c r="J17" s="69"/>
      <c r="K17" s="69"/>
      <c r="L17" s="74"/>
    </row>
    <row r="18" spans="1:12" ht="58.2" thickBot="1" x14ac:dyDescent="0.35">
      <c r="A18" s="62" t="s">
        <v>18</v>
      </c>
      <c r="B18" s="64"/>
      <c r="C18" s="64"/>
      <c r="D18" s="71"/>
      <c r="E18" s="69"/>
      <c r="F18" s="212" t="s">
        <v>132</v>
      </c>
      <c r="G18" s="69"/>
      <c r="H18" s="69"/>
      <c r="I18" s="64"/>
      <c r="J18" s="69"/>
      <c r="K18" s="69"/>
      <c r="L18" s="74">
        <f t="shared" si="0"/>
        <v>0</v>
      </c>
    </row>
    <row r="19" spans="1:12" ht="15" thickBot="1" x14ac:dyDescent="0.35">
      <c r="A19" s="62"/>
      <c r="B19" s="64"/>
      <c r="C19" s="64"/>
      <c r="D19" s="69"/>
      <c r="E19" s="69"/>
      <c r="F19" s="67"/>
      <c r="G19" s="69"/>
      <c r="H19" s="69"/>
      <c r="I19" s="64"/>
      <c r="J19" s="69"/>
      <c r="K19" s="69"/>
      <c r="L19" s="74"/>
    </row>
    <row r="20" spans="1:12" ht="58.2" thickBot="1" x14ac:dyDescent="0.35">
      <c r="A20" s="62" t="s">
        <v>19</v>
      </c>
      <c r="B20" s="64"/>
      <c r="C20" s="64"/>
      <c r="D20" s="71"/>
      <c r="E20" s="69"/>
      <c r="F20" s="212" t="s">
        <v>132</v>
      </c>
      <c r="G20" s="69"/>
      <c r="H20" s="69"/>
      <c r="I20" s="64"/>
      <c r="J20" s="69"/>
      <c r="K20" s="69"/>
      <c r="L20" s="74">
        <f t="shared" si="0"/>
        <v>0</v>
      </c>
    </row>
    <row r="21" spans="1:12" ht="15" thickBot="1" x14ac:dyDescent="0.35">
      <c r="A21" s="62"/>
      <c r="B21" s="64"/>
      <c r="C21" s="64"/>
      <c r="D21" s="69"/>
      <c r="E21" s="69"/>
      <c r="F21" s="67"/>
      <c r="G21" s="69"/>
      <c r="H21" s="69"/>
      <c r="I21" s="64"/>
      <c r="J21" s="69"/>
      <c r="K21" s="69"/>
      <c r="L21" s="74"/>
    </row>
    <row r="22" spans="1:12" ht="58.2" thickBot="1" x14ac:dyDescent="0.35">
      <c r="A22" s="62" t="s">
        <v>20</v>
      </c>
      <c r="B22" s="64"/>
      <c r="C22" s="64"/>
      <c r="D22" s="71"/>
      <c r="E22" s="69"/>
      <c r="F22" s="212" t="s">
        <v>132</v>
      </c>
      <c r="G22" s="69"/>
      <c r="H22" s="69"/>
      <c r="I22" s="64"/>
      <c r="J22" s="69"/>
      <c r="K22" s="69"/>
      <c r="L22" s="74">
        <f t="shared" si="0"/>
        <v>0</v>
      </c>
    </row>
    <row r="23" spans="1:12" ht="15" thickBot="1" x14ac:dyDescent="0.35">
      <c r="A23" s="62"/>
      <c r="B23" s="64"/>
      <c r="C23" s="64"/>
      <c r="D23" s="69"/>
      <c r="E23" s="69"/>
      <c r="F23" s="67"/>
      <c r="G23" s="69"/>
      <c r="H23" s="69"/>
      <c r="I23" s="64"/>
      <c r="J23" s="69"/>
      <c r="K23" s="69"/>
      <c r="L23" s="74"/>
    </row>
    <row r="24" spans="1:12" ht="58.2" thickBot="1" x14ac:dyDescent="0.35">
      <c r="A24" s="62" t="s">
        <v>21</v>
      </c>
      <c r="B24" s="64"/>
      <c r="C24" s="64"/>
      <c r="D24" s="71"/>
      <c r="E24" s="69"/>
      <c r="F24" s="212" t="s">
        <v>132</v>
      </c>
      <c r="G24" s="64"/>
      <c r="H24" s="64"/>
      <c r="I24" s="64"/>
      <c r="J24" s="64"/>
      <c r="K24" s="69"/>
      <c r="L24" s="74">
        <f t="shared" si="0"/>
        <v>0</v>
      </c>
    </row>
    <row r="25" spans="1:12" ht="15" thickBot="1" x14ac:dyDescent="0.35">
      <c r="A25" s="62"/>
      <c r="B25" s="64"/>
      <c r="C25" s="64"/>
      <c r="D25" s="69"/>
      <c r="E25" s="69"/>
      <c r="F25" s="67"/>
      <c r="G25" s="69"/>
      <c r="H25" s="69"/>
      <c r="I25" s="69"/>
      <c r="J25" s="69"/>
      <c r="K25" s="69"/>
      <c r="L25" s="74"/>
    </row>
    <row r="26" spans="1:12" ht="58.2" thickBot="1" x14ac:dyDescent="0.35">
      <c r="A26" s="62" t="s">
        <v>22</v>
      </c>
      <c r="B26" s="64"/>
      <c r="C26" s="64"/>
      <c r="D26" s="71"/>
      <c r="E26" s="69"/>
      <c r="F26" s="212" t="s">
        <v>132</v>
      </c>
      <c r="G26" s="64"/>
      <c r="H26" s="64"/>
      <c r="I26" s="64"/>
      <c r="J26" s="64"/>
      <c r="K26" s="69"/>
      <c r="L26" s="74">
        <f t="shared" si="0"/>
        <v>0</v>
      </c>
    </row>
    <row r="27" spans="1:12" ht="15" thickBot="1" x14ac:dyDescent="0.35">
      <c r="A27" s="62"/>
      <c r="B27" s="64"/>
      <c r="C27" s="64"/>
      <c r="D27" s="69"/>
      <c r="E27" s="69"/>
      <c r="F27" s="67"/>
      <c r="G27" s="69"/>
      <c r="H27" s="69"/>
      <c r="I27" s="69"/>
      <c r="J27" s="69"/>
      <c r="K27" s="69"/>
      <c r="L27" s="74"/>
    </row>
    <row r="28" spans="1:12" ht="58.2" thickBot="1" x14ac:dyDescent="0.35">
      <c r="A28" s="62" t="s">
        <v>23</v>
      </c>
      <c r="B28" s="64"/>
      <c r="C28" s="64"/>
      <c r="D28" s="69"/>
      <c r="E28" s="69"/>
      <c r="F28" s="212" t="s">
        <v>132</v>
      </c>
      <c r="G28" s="69"/>
      <c r="H28" s="69"/>
      <c r="I28" s="69"/>
      <c r="J28" s="69"/>
      <c r="K28" s="69"/>
      <c r="L28" s="74">
        <f t="shared" si="0"/>
        <v>0</v>
      </c>
    </row>
    <row r="29" spans="1:12" ht="15" thickBot="1" x14ac:dyDescent="0.35">
      <c r="A29" s="62"/>
      <c r="B29" s="64"/>
      <c r="C29" s="64"/>
      <c r="D29" s="69"/>
      <c r="E29" s="69"/>
      <c r="F29" s="67"/>
      <c r="G29" s="69"/>
      <c r="H29" s="69"/>
      <c r="I29" s="69"/>
      <c r="J29" s="69"/>
      <c r="K29" s="69"/>
      <c r="L29" s="74"/>
    </row>
    <row r="30" spans="1:12" ht="15" thickBot="1" x14ac:dyDescent="0.35">
      <c r="A30" s="62" t="s">
        <v>9</v>
      </c>
      <c r="B30" s="62"/>
      <c r="C30" s="62"/>
      <c r="D30" s="74">
        <f>SUM(D6,D8,D10,D12,D14,D16,D18,D20,D22,D24,D26,D28)</f>
        <v>634</v>
      </c>
      <c r="E30" s="74">
        <f t="shared" ref="E30:K30" si="1">SUM(E6,E8,E10,E12,E14,E16,E18,E20,E22,E24,E26,E28)</f>
        <v>466.25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4">
        <f>SUM(L6:L29)</f>
        <v>1125.25</v>
      </c>
    </row>
    <row r="100" spans="4:12" x14ac:dyDescent="0.3">
      <c r="D100" s="35">
        <f>D30</f>
        <v>634</v>
      </c>
      <c r="E100" s="35">
        <f>E30</f>
        <v>466.25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1125.25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C447-6322-4423-94F1-E427B2854C4B}">
  <dimension ref="A1:L100"/>
  <sheetViews>
    <sheetView topLeftCell="A6" workbookViewId="0">
      <selection activeCell="K6" sqref="K6"/>
    </sheetView>
  </sheetViews>
  <sheetFormatPr defaultRowHeight="14.4" x14ac:dyDescent="0.3"/>
  <cols>
    <col min="1" max="1" width="10.44140625" customWidth="1"/>
    <col min="3" max="3" width="26.6640625" customWidth="1"/>
    <col min="4" max="4" width="10.5546875" customWidth="1"/>
    <col min="5" max="6" width="13.6640625" customWidth="1"/>
    <col min="7" max="7" width="16.33203125" customWidth="1"/>
    <col min="8" max="8" width="17" customWidth="1"/>
    <col min="10" max="10" width="12" customWidth="1"/>
    <col min="11" max="11" width="16.5546875" customWidth="1"/>
    <col min="12" max="12" width="11.33203125" bestFit="1" customWidth="1"/>
  </cols>
  <sheetData>
    <row r="1" spans="1:12" ht="15" thickBot="1" x14ac:dyDescent="0.35">
      <c r="A1" s="288" t="s">
        <v>68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308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308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309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303" t="s">
        <v>9</v>
      </c>
    </row>
    <row r="5" spans="1:12" ht="42" customHeight="1" thickBot="1" x14ac:dyDescent="0.35">
      <c r="A5" s="281"/>
      <c r="B5" s="2" t="s">
        <v>10</v>
      </c>
      <c r="C5" s="2" t="s">
        <v>11</v>
      </c>
      <c r="D5" s="281"/>
      <c r="E5" s="281"/>
      <c r="F5" s="309"/>
      <c r="G5" s="281"/>
      <c r="H5" s="281"/>
      <c r="I5" s="281"/>
      <c r="J5" s="281"/>
      <c r="K5" s="285"/>
      <c r="L5" s="303"/>
    </row>
    <row r="6" spans="1:12" ht="58.2" thickBot="1" x14ac:dyDescent="0.35">
      <c r="A6" s="77" t="s">
        <v>12</v>
      </c>
      <c r="B6" s="49"/>
      <c r="C6" s="49"/>
      <c r="D6" s="78">
        <v>634</v>
      </c>
      <c r="E6" s="79">
        <v>932.5</v>
      </c>
      <c r="F6" s="229" t="s">
        <v>107</v>
      </c>
      <c r="G6" s="49"/>
      <c r="H6" s="49"/>
      <c r="I6" s="49"/>
      <c r="J6" s="49"/>
      <c r="K6" s="79"/>
      <c r="L6" s="61">
        <f>SUM(D6:K6)</f>
        <v>1566.5</v>
      </c>
    </row>
    <row r="7" spans="1:12" ht="15" thickBot="1" x14ac:dyDescent="0.35">
      <c r="A7" s="77"/>
      <c r="B7" s="49"/>
      <c r="C7" s="49"/>
      <c r="D7" s="78"/>
      <c r="E7" s="49"/>
      <c r="F7" s="80"/>
      <c r="G7" s="49"/>
      <c r="H7" s="49"/>
      <c r="I7" s="49"/>
      <c r="J7" s="49"/>
      <c r="K7" s="79"/>
      <c r="L7" s="61"/>
    </row>
    <row r="8" spans="1:12" ht="58.2" thickBot="1" x14ac:dyDescent="0.35">
      <c r="A8" s="77" t="s">
        <v>13</v>
      </c>
      <c r="B8" s="49"/>
      <c r="C8" s="163"/>
      <c r="D8" s="78"/>
      <c r="E8" s="79"/>
      <c r="F8" s="229" t="s">
        <v>107</v>
      </c>
      <c r="G8" s="49"/>
      <c r="H8" s="49"/>
      <c r="I8" s="49"/>
      <c r="J8" s="49"/>
      <c r="K8" s="79"/>
      <c r="L8" s="61">
        <f t="shared" ref="L8:L28" si="0">SUM(D8:K8)</f>
        <v>0</v>
      </c>
    </row>
    <row r="9" spans="1:12" ht="15" thickBot="1" x14ac:dyDescent="0.35">
      <c r="A9" s="77"/>
      <c r="B9" s="49"/>
      <c r="C9" s="49"/>
      <c r="D9" s="78"/>
      <c r="E9" s="49"/>
      <c r="F9" s="80"/>
      <c r="G9" s="49"/>
      <c r="H9" s="49"/>
      <c r="I9" s="49"/>
      <c r="J9" s="49"/>
      <c r="K9" s="79"/>
      <c r="L9" s="61"/>
    </row>
    <row r="10" spans="1:12" ht="58.2" thickBot="1" x14ac:dyDescent="0.35">
      <c r="A10" s="77" t="s">
        <v>14</v>
      </c>
      <c r="B10" s="49"/>
      <c r="C10" s="49"/>
      <c r="D10" s="78"/>
      <c r="E10" s="79"/>
      <c r="F10" s="229" t="s">
        <v>107</v>
      </c>
      <c r="G10" s="49"/>
      <c r="H10" s="49"/>
      <c r="I10" s="49"/>
      <c r="J10" s="49"/>
      <c r="K10" s="79"/>
      <c r="L10" s="61">
        <f t="shared" si="0"/>
        <v>0</v>
      </c>
    </row>
    <row r="11" spans="1:12" ht="15" thickBot="1" x14ac:dyDescent="0.35">
      <c r="A11" s="64"/>
      <c r="B11" s="64"/>
      <c r="C11" s="64"/>
      <c r="D11" s="71"/>
      <c r="E11" s="69"/>
      <c r="F11" s="67"/>
      <c r="G11" s="69"/>
      <c r="H11" s="69"/>
      <c r="I11" s="64"/>
      <c r="J11" s="69"/>
      <c r="K11" s="69"/>
      <c r="L11" s="74"/>
    </row>
    <row r="12" spans="1:12" ht="58.2" thickBot="1" x14ac:dyDescent="0.35">
      <c r="A12" s="62" t="s">
        <v>15</v>
      </c>
      <c r="B12" s="64"/>
      <c r="C12" s="64"/>
      <c r="D12" s="71"/>
      <c r="E12" s="69"/>
      <c r="F12" s="229" t="s">
        <v>107</v>
      </c>
      <c r="G12" s="69"/>
      <c r="H12" s="69"/>
      <c r="I12" s="64"/>
      <c r="J12" s="69"/>
      <c r="K12" s="69"/>
      <c r="L12" s="74">
        <f t="shared" si="0"/>
        <v>0</v>
      </c>
    </row>
    <row r="13" spans="1:12" ht="15" thickBot="1" x14ac:dyDescent="0.35">
      <c r="A13" s="62"/>
      <c r="B13" s="64"/>
      <c r="C13" s="64"/>
      <c r="D13" s="71"/>
      <c r="E13" s="69"/>
      <c r="F13" s="67"/>
      <c r="G13" s="69"/>
      <c r="H13" s="69"/>
      <c r="I13" s="64"/>
      <c r="J13" s="69"/>
      <c r="K13" s="69"/>
      <c r="L13" s="74"/>
    </row>
    <row r="14" spans="1:12" ht="58.2" thickBot="1" x14ac:dyDescent="0.35">
      <c r="A14" s="62" t="s">
        <v>16</v>
      </c>
      <c r="B14" s="64"/>
      <c r="C14" s="64"/>
      <c r="D14" s="69"/>
      <c r="E14" s="69"/>
      <c r="F14" s="229" t="s">
        <v>107</v>
      </c>
      <c r="G14" s="69"/>
      <c r="H14" s="69"/>
      <c r="I14" s="64"/>
      <c r="J14" s="69"/>
      <c r="K14" s="69"/>
      <c r="L14" s="74">
        <f t="shared" si="0"/>
        <v>0</v>
      </c>
    </row>
    <row r="15" spans="1:12" ht="15" thickBot="1" x14ac:dyDescent="0.35">
      <c r="A15" s="62"/>
      <c r="B15" s="64"/>
      <c r="C15" s="64"/>
      <c r="D15" s="69"/>
      <c r="E15" s="69"/>
      <c r="F15" s="67"/>
      <c r="G15" s="69"/>
      <c r="H15" s="69"/>
      <c r="I15" s="64"/>
      <c r="J15" s="69"/>
      <c r="K15" s="69"/>
      <c r="L15" s="74"/>
    </row>
    <row r="16" spans="1:12" ht="58.2" thickBot="1" x14ac:dyDescent="0.35">
      <c r="A16" s="62" t="s">
        <v>17</v>
      </c>
      <c r="B16" s="64"/>
      <c r="C16" s="64"/>
      <c r="D16" s="71"/>
      <c r="E16" s="69"/>
      <c r="F16" s="229" t="s">
        <v>107</v>
      </c>
      <c r="G16" s="69"/>
      <c r="H16" s="69"/>
      <c r="I16" s="64"/>
      <c r="J16" s="69"/>
      <c r="K16" s="69"/>
      <c r="L16" s="74">
        <f t="shared" si="0"/>
        <v>0</v>
      </c>
    </row>
    <row r="17" spans="1:12" ht="15" thickBot="1" x14ac:dyDescent="0.35">
      <c r="A17" s="62"/>
      <c r="B17" s="64"/>
      <c r="C17" s="64"/>
      <c r="D17" s="69"/>
      <c r="E17" s="69"/>
      <c r="F17" s="67"/>
      <c r="G17" s="69"/>
      <c r="H17" s="69"/>
      <c r="I17" s="64"/>
      <c r="J17" s="69"/>
      <c r="K17" s="69"/>
      <c r="L17" s="74"/>
    </row>
    <row r="18" spans="1:12" ht="58.2" thickBot="1" x14ac:dyDescent="0.35">
      <c r="A18" s="62" t="s">
        <v>18</v>
      </c>
      <c r="B18" s="64"/>
      <c r="C18" s="64"/>
      <c r="D18" s="71"/>
      <c r="E18" s="69"/>
      <c r="F18" s="229" t="s">
        <v>107</v>
      </c>
      <c r="G18" s="69"/>
      <c r="H18" s="69"/>
      <c r="I18" s="64"/>
      <c r="J18" s="69"/>
      <c r="K18" s="69"/>
      <c r="L18" s="74">
        <f t="shared" si="0"/>
        <v>0</v>
      </c>
    </row>
    <row r="19" spans="1:12" ht="15" thickBot="1" x14ac:dyDescent="0.35">
      <c r="A19" s="62"/>
      <c r="B19" s="64"/>
      <c r="C19" s="64"/>
      <c r="D19" s="69"/>
      <c r="E19" s="69"/>
      <c r="F19" s="67"/>
      <c r="G19" s="69"/>
      <c r="H19" s="69"/>
      <c r="I19" s="64"/>
      <c r="J19" s="69"/>
      <c r="K19" s="69"/>
      <c r="L19" s="74"/>
    </row>
    <row r="20" spans="1:12" ht="58.2" thickBot="1" x14ac:dyDescent="0.35">
      <c r="A20" s="62" t="s">
        <v>19</v>
      </c>
      <c r="B20" s="64"/>
      <c r="C20" s="64"/>
      <c r="D20" s="71"/>
      <c r="E20" s="69"/>
      <c r="F20" s="229" t="s">
        <v>107</v>
      </c>
      <c r="G20" s="69"/>
      <c r="H20" s="69"/>
      <c r="I20" s="64"/>
      <c r="J20" s="69"/>
      <c r="K20" s="69"/>
      <c r="L20" s="74">
        <f t="shared" si="0"/>
        <v>0</v>
      </c>
    </row>
    <row r="21" spans="1:12" ht="15" thickBot="1" x14ac:dyDescent="0.35">
      <c r="A21" s="62"/>
      <c r="B21" s="64"/>
      <c r="C21" s="64"/>
      <c r="D21" s="69"/>
      <c r="E21" s="69"/>
      <c r="F21" s="67"/>
      <c r="G21" s="69"/>
      <c r="H21" s="69"/>
      <c r="I21" s="64"/>
      <c r="J21" s="69"/>
      <c r="K21" s="69"/>
      <c r="L21" s="74"/>
    </row>
    <row r="22" spans="1:12" ht="58.2" thickBot="1" x14ac:dyDescent="0.35">
      <c r="A22" s="62" t="s">
        <v>20</v>
      </c>
      <c r="B22" s="64"/>
      <c r="C22" s="64"/>
      <c r="D22" s="71"/>
      <c r="E22" s="69"/>
      <c r="F22" s="229" t="s">
        <v>107</v>
      </c>
      <c r="G22" s="69"/>
      <c r="H22" s="69"/>
      <c r="I22" s="64"/>
      <c r="J22" s="69"/>
      <c r="K22" s="69"/>
      <c r="L22" s="74">
        <f t="shared" si="0"/>
        <v>0</v>
      </c>
    </row>
    <row r="23" spans="1:12" ht="15" thickBot="1" x14ac:dyDescent="0.35">
      <c r="A23" s="62"/>
      <c r="B23" s="64"/>
      <c r="C23" s="64"/>
      <c r="D23" s="69"/>
      <c r="E23" s="69"/>
      <c r="F23" s="67"/>
      <c r="G23" s="69"/>
      <c r="H23" s="69"/>
      <c r="I23" s="64"/>
      <c r="J23" s="69"/>
      <c r="K23" s="69"/>
      <c r="L23" s="74"/>
    </row>
    <row r="24" spans="1:12" ht="58.2" thickBot="1" x14ac:dyDescent="0.35">
      <c r="A24" s="62" t="s">
        <v>21</v>
      </c>
      <c r="B24" s="64"/>
      <c r="C24" s="64"/>
      <c r="D24" s="71"/>
      <c r="E24" s="69"/>
      <c r="F24" s="229" t="s">
        <v>107</v>
      </c>
      <c r="G24" s="64"/>
      <c r="H24" s="64"/>
      <c r="I24" s="64"/>
      <c r="J24" s="64"/>
      <c r="K24" s="69"/>
      <c r="L24" s="74">
        <f t="shared" si="0"/>
        <v>0</v>
      </c>
    </row>
    <row r="25" spans="1:12" ht="15" thickBot="1" x14ac:dyDescent="0.35">
      <c r="A25" s="62"/>
      <c r="B25" s="64"/>
      <c r="C25" s="64"/>
      <c r="D25" s="69"/>
      <c r="E25" s="69"/>
      <c r="F25" s="67"/>
      <c r="G25" s="69"/>
      <c r="H25" s="69"/>
      <c r="I25" s="69"/>
      <c r="J25" s="69"/>
      <c r="K25" s="69"/>
      <c r="L25" s="74"/>
    </row>
    <row r="26" spans="1:12" ht="58.2" thickBot="1" x14ac:dyDescent="0.35">
      <c r="A26" s="62" t="s">
        <v>22</v>
      </c>
      <c r="B26" s="64"/>
      <c r="C26" s="64"/>
      <c r="D26" s="71"/>
      <c r="E26" s="69"/>
      <c r="F26" s="229" t="s">
        <v>107</v>
      </c>
      <c r="G26" s="64"/>
      <c r="H26" s="64"/>
      <c r="I26" s="64"/>
      <c r="J26" s="64"/>
      <c r="K26" s="69"/>
      <c r="L26" s="74">
        <f t="shared" si="0"/>
        <v>0</v>
      </c>
    </row>
    <row r="27" spans="1:12" ht="15" thickBot="1" x14ac:dyDescent="0.35">
      <c r="A27" s="62"/>
      <c r="B27" s="64"/>
      <c r="C27" s="64"/>
      <c r="D27" s="69"/>
      <c r="E27" s="69"/>
      <c r="F27" s="67"/>
      <c r="G27" s="69"/>
      <c r="H27" s="69"/>
      <c r="I27" s="69"/>
      <c r="J27" s="69"/>
      <c r="K27" s="69"/>
      <c r="L27" s="74"/>
    </row>
    <row r="28" spans="1:12" ht="58.2" thickBot="1" x14ac:dyDescent="0.35">
      <c r="A28" s="62" t="s">
        <v>23</v>
      </c>
      <c r="B28" s="64"/>
      <c r="C28" s="64"/>
      <c r="D28" s="69"/>
      <c r="E28" s="69"/>
      <c r="F28" s="229" t="s">
        <v>107</v>
      </c>
      <c r="G28" s="69"/>
      <c r="H28" s="69"/>
      <c r="I28" s="69"/>
      <c r="J28" s="69"/>
      <c r="K28" s="69"/>
      <c r="L28" s="74">
        <f t="shared" si="0"/>
        <v>0</v>
      </c>
    </row>
    <row r="29" spans="1:12" ht="15" thickBot="1" x14ac:dyDescent="0.35">
      <c r="A29" s="62"/>
      <c r="B29" s="64"/>
      <c r="C29" s="64"/>
      <c r="D29" s="69"/>
      <c r="E29" s="69"/>
      <c r="F29" s="67"/>
      <c r="G29" s="69"/>
      <c r="H29" s="69"/>
      <c r="I29" s="69"/>
      <c r="J29" s="69"/>
      <c r="K29" s="69"/>
      <c r="L29" s="74"/>
    </row>
    <row r="30" spans="1:12" ht="15" thickBot="1" x14ac:dyDescent="0.35">
      <c r="A30" s="62" t="s">
        <v>9</v>
      </c>
      <c r="B30" s="62"/>
      <c r="C30" s="62"/>
      <c r="D30" s="74">
        <f>SUM(D6,D8,D10,D12,D14,D16,D18,D20,D22,D24,D26,D28)</f>
        <v>634</v>
      </c>
      <c r="E30" s="74">
        <f t="shared" ref="E30:K30" si="1">SUM(E6,E8,E10,E12,E14,E16,E18,E20,E22,E24,E26,E28)</f>
        <v>932.5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4">
        <f>SUM(L6:L29)</f>
        <v>1566.5</v>
      </c>
    </row>
    <row r="100" spans="4:12" x14ac:dyDescent="0.3">
      <c r="D100" s="35">
        <f>D30</f>
        <v>634</v>
      </c>
      <c r="E100" s="35">
        <f>E30</f>
        <v>932.5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1566.5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FA08-9910-4075-91E0-B6EB3BD2766E}">
  <dimension ref="A1:L100"/>
  <sheetViews>
    <sheetView workbookViewId="0">
      <selection activeCell="K7" sqref="K7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0.33203125" bestFit="1" customWidth="1"/>
  </cols>
  <sheetData>
    <row r="1" spans="1:12" ht="15" thickBot="1" x14ac:dyDescent="0.35">
      <c r="A1" s="288" t="s">
        <v>69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79"/>
      <c r="G6" s="49"/>
      <c r="H6" s="49"/>
      <c r="I6" s="49"/>
      <c r="J6" s="49"/>
      <c r="K6" s="79">
        <v>25</v>
      </c>
      <c r="L6" s="61">
        <f>SUM(D6:K6)</f>
        <v>659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62" t="s">
        <v>13</v>
      </c>
      <c r="B8" s="7"/>
      <c r="C8" s="7"/>
      <c r="D8" s="104"/>
      <c r="E8" s="106"/>
      <c r="F8" s="106"/>
      <c r="G8" s="7"/>
      <c r="H8" s="7"/>
      <c r="I8" s="7"/>
      <c r="J8" s="7"/>
      <c r="K8" s="106"/>
      <c r="L8" s="61">
        <f t="shared" ref="L8:L28" si="0">SUM(D8:K8)</f>
        <v>0</v>
      </c>
    </row>
    <row r="9" spans="1:12" ht="15" thickBot="1" x14ac:dyDescent="0.35">
      <c r="A9" s="62"/>
      <c r="B9" s="7"/>
      <c r="C9" s="7"/>
      <c r="D9" s="104"/>
      <c r="E9" s="7"/>
      <c r="F9" s="7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106"/>
      <c r="G10" s="7"/>
      <c r="H10" s="7"/>
      <c r="I10" s="7"/>
      <c r="J10" s="7"/>
      <c r="K10" s="106"/>
      <c r="L10" s="61">
        <f t="shared" si="0"/>
        <v>0</v>
      </c>
    </row>
    <row r="11" spans="1:12" ht="15" thickBot="1" x14ac:dyDescent="0.35">
      <c r="A11" s="64"/>
      <c r="B11" s="63"/>
      <c r="C11" s="64"/>
      <c r="D11" s="65"/>
      <c r="E11" s="66"/>
      <c r="F11" s="69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56"/>
      <c r="E12" s="57"/>
      <c r="F12" s="59"/>
      <c r="G12" s="58"/>
      <c r="H12" s="59"/>
      <c r="I12" s="54"/>
      <c r="J12" s="59"/>
      <c r="K12" s="60"/>
      <c r="L12" s="61">
        <f t="shared" si="0"/>
        <v>0</v>
      </c>
    </row>
    <row r="13" spans="1:12" ht="15" thickBot="1" x14ac:dyDescent="0.35">
      <c r="A13" s="62"/>
      <c r="B13" s="63"/>
      <c r="C13" s="64"/>
      <c r="D13" s="65"/>
      <c r="E13" s="66"/>
      <c r="F13" s="69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59"/>
      <c r="G14" s="58"/>
      <c r="H14" s="59"/>
      <c r="I14" s="54"/>
      <c r="J14" s="59"/>
      <c r="K14" s="60"/>
      <c r="L14" s="61">
        <f t="shared" si="0"/>
        <v>0</v>
      </c>
    </row>
    <row r="15" spans="1:12" ht="15" thickBot="1" x14ac:dyDescent="0.35">
      <c r="A15" s="62"/>
      <c r="B15" s="63"/>
      <c r="C15" s="64"/>
      <c r="D15" s="68"/>
      <c r="E15" s="66"/>
      <c r="F15" s="69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59"/>
      <c r="G16" s="58"/>
      <c r="H16" s="59"/>
      <c r="I16" s="54"/>
      <c r="J16" s="59"/>
      <c r="K16" s="60"/>
      <c r="L16" s="61">
        <f t="shared" si="0"/>
        <v>0</v>
      </c>
    </row>
    <row r="17" spans="1:12" ht="15" thickBot="1" x14ac:dyDescent="0.35">
      <c r="A17" s="62"/>
      <c r="B17" s="63"/>
      <c r="C17" s="64"/>
      <c r="D17" s="68"/>
      <c r="E17" s="66"/>
      <c r="F17" s="69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59"/>
      <c r="G18" s="58"/>
      <c r="H18" s="59"/>
      <c r="I18" s="54"/>
      <c r="J18" s="59"/>
      <c r="K18" s="60"/>
      <c r="L18" s="61">
        <f t="shared" si="0"/>
        <v>0</v>
      </c>
    </row>
    <row r="19" spans="1:12" ht="15" thickBot="1" x14ac:dyDescent="0.35">
      <c r="A19" s="62"/>
      <c r="B19" s="63"/>
      <c r="C19" s="64"/>
      <c r="D19" s="68"/>
      <c r="E19" s="66"/>
      <c r="F19" s="69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59"/>
      <c r="G20" s="58"/>
      <c r="H20" s="59"/>
      <c r="I20" s="54"/>
      <c r="J20" s="59"/>
      <c r="K20" s="60"/>
      <c r="L20" s="61">
        <f t="shared" si="0"/>
        <v>0</v>
      </c>
    </row>
    <row r="21" spans="1:12" ht="15" thickBot="1" x14ac:dyDescent="0.35">
      <c r="A21" s="62"/>
      <c r="B21" s="63"/>
      <c r="C21" s="64"/>
      <c r="D21" s="68"/>
      <c r="E21" s="66"/>
      <c r="F21" s="69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59"/>
      <c r="G22" s="58"/>
      <c r="H22" s="59"/>
      <c r="I22" s="54"/>
      <c r="J22" s="59"/>
      <c r="K22" s="60"/>
      <c r="L22" s="61">
        <f t="shared" si="0"/>
        <v>0</v>
      </c>
    </row>
    <row r="23" spans="1:12" ht="15" thickBot="1" x14ac:dyDescent="0.35">
      <c r="A23" s="62"/>
      <c r="B23" s="63"/>
      <c r="C23" s="64"/>
      <c r="D23" s="68"/>
      <c r="E23" s="66"/>
      <c r="F23" s="69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59"/>
      <c r="G24" s="54"/>
      <c r="H24" s="55"/>
      <c r="I24" s="54"/>
      <c r="J24" s="55"/>
      <c r="K24" s="60"/>
      <c r="L24" s="61">
        <f t="shared" si="0"/>
        <v>0</v>
      </c>
    </row>
    <row r="25" spans="1:12" ht="15" thickBot="1" x14ac:dyDescent="0.35">
      <c r="A25" s="62"/>
      <c r="B25" s="64"/>
      <c r="C25" s="64"/>
      <c r="D25" s="69"/>
      <c r="E25" s="66"/>
      <c r="F25" s="69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69"/>
      <c r="G26" s="72"/>
      <c r="H26" s="64"/>
      <c r="I26" s="64"/>
      <c r="J26" s="64"/>
      <c r="K26" s="70"/>
      <c r="L26" s="61">
        <f t="shared" si="0"/>
        <v>0</v>
      </c>
    </row>
    <row r="27" spans="1:12" ht="15" thickBot="1" x14ac:dyDescent="0.35">
      <c r="A27" s="73"/>
      <c r="B27" s="64"/>
      <c r="C27" s="63"/>
      <c r="D27" s="69"/>
      <c r="E27" s="68"/>
      <c r="F27" s="69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69"/>
      <c r="G28" s="70"/>
      <c r="H28" s="68"/>
      <c r="I28" s="69"/>
      <c r="J28" s="68"/>
      <c r="K28" s="69"/>
      <c r="L28" s="61">
        <f t="shared" si="0"/>
        <v>0</v>
      </c>
    </row>
    <row r="29" spans="1:12" ht="15" thickBot="1" x14ac:dyDescent="0.35">
      <c r="A29" s="73"/>
      <c r="B29" s="64"/>
      <c r="C29" s="63"/>
      <c r="D29" s="69"/>
      <c r="E29" s="68"/>
      <c r="F29" s="69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25</v>
      </c>
      <c r="L30" s="76">
        <f>SUM(L6:L29)</f>
        <v>659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25</v>
      </c>
      <c r="L100" s="35">
        <f t="shared" si="2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6F6F-E5C7-45F5-88A9-63F57AAFF067}">
  <dimension ref="A1:L100"/>
  <sheetViews>
    <sheetView workbookViewId="0">
      <selection activeCell="E6" sqref="E6"/>
    </sheetView>
  </sheetViews>
  <sheetFormatPr defaultRowHeight="14.4" x14ac:dyDescent="0.3"/>
  <cols>
    <col min="1" max="1" width="10.6640625" customWidth="1"/>
    <col min="3" max="3" width="27.33203125" customWidth="1"/>
    <col min="4" max="4" width="11.33203125" customWidth="1"/>
    <col min="5" max="6" width="13.6640625" customWidth="1"/>
    <col min="7" max="7" width="18.33203125" customWidth="1"/>
    <col min="8" max="8" width="16.6640625" customWidth="1"/>
    <col min="10" max="10" width="11.33203125" customWidth="1"/>
    <col min="11" max="11" width="16.5546875" customWidth="1"/>
    <col min="12" max="12" width="10.33203125" bestFit="1" customWidth="1"/>
  </cols>
  <sheetData>
    <row r="1" spans="1:12" ht="15" thickBot="1" x14ac:dyDescent="0.35">
      <c r="A1" s="288" t="s">
        <v>137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217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7.5" customHeight="1" thickBot="1" x14ac:dyDescent="0.35">
      <c r="A5" s="281"/>
      <c r="B5" s="215" t="s">
        <v>10</v>
      </c>
      <c r="C5" s="215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235"/>
      <c r="C6" s="235"/>
      <c r="D6" s="236">
        <v>634</v>
      </c>
      <c r="E6" s="237"/>
      <c r="F6" s="237"/>
      <c r="G6" s="235"/>
      <c r="H6" s="235"/>
      <c r="I6" s="235"/>
      <c r="J6" s="235"/>
      <c r="K6" s="237"/>
      <c r="L6" s="61">
        <f>SUM(D6:K6)</f>
        <v>634</v>
      </c>
    </row>
    <row r="7" spans="1:12" ht="15" thickBot="1" x14ac:dyDescent="0.35">
      <c r="A7" s="77"/>
      <c r="B7" s="235"/>
      <c r="C7" s="235"/>
      <c r="D7" s="236"/>
      <c r="E7" s="235"/>
      <c r="F7" s="235"/>
      <c r="G7" s="235"/>
      <c r="H7" s="235"/>
      <c r="I7" s="235"/>
      <c r="J7" s="235"/>
      <c r="K7" s="237"/>
      <c r="L7" s="61"/>
    </row>
    <row r="8" spans="1:12" ht="15" thickBot="1" x14ac:dyDescent="0.35">
      <c r="A8" s="77" t="s">
        <v>13</v>
      </c>
      <c r="B8" s="235"/>
      <c r="C8" s="235"/>
      <c r="D8" s="236"/>
      <c r="E8" s="237"/>
      <c r="F8" s="237"/>
      <c r="G8" s="235"/>
      <c r="H8" s="235"/>
      <c r="I8" s="235"/>
      <c r="J8" s="235"/>
      <c r="K8" s="237"/>
      <c r="L8" s="61">
        <f t="shared" ref="L8:L28" si="0">SUM(D8:K8)</f>
        <v>0</v>
      </c>
    </row>
    <row r="9" spans="1:12" ht="15" thickBot="1" x14ac:dyDescent="0.35">
      <c r="A9" s="77"/>
      <c r="B9" s="235"/>
      <c r="C9" s="235"/>
      <c r="D9" s="236"/>
      <c r="E9" s="235"/>
      <c r="F9" s="235"/>
      <c r="G9" s="235"/>
      <c r="H9" s="235"/>
      <c r="I9" s="235"/>
      <c r="J9" s="235"/>
      <c r="K9" s="237"/>
      <c r="L9" s="61"/>
    </row>
    <row r="10" spans="1:12" ht="15" thickBot="1" x14ac:dyDescent="0.35">
      <c r="A10" s="77" t="s">
        <v>14</v>
      </c>
      <c r="B10" s="235"/>
      <c r="C10" s="235"/>
      <c r="D10" s="236"/>
      <c r="E10" s="237"/>
      <c r="F10" s="237"/>
      <c r="G10" s="235"/>
      <c r="H10" s="235"/>
      <c r="I10" s="235"/>
      <c r="J10" s="235"/>
      <c r="K10" s="237"/>
      <c r="L10" s="61">
        <f t="shared" si="0"/>
        <v>0</v>
      </c>
    </row>
    <row r="11" spans="1:12" ht="15" thickBot="1" x14ac:dyDescent="0.35">
      <c r="A11" s="81"/>
      <c r="B11" s="238"/>
      <c r="C11" s="239"/>
      <c r="D11" s="240"/>
      <c r="E11" s="241"/>
      <c r="F11" s="242"/>
      <c r="G11" s="243"/>
      <c r="H11" s="242"/>
      <c r="I11" s="238"/>
      <c r="J11" s="242"/>
      <c r="K11" s="244"/>
      <c r="L11" s="61"/>
    </row>
    <row r="12" spans="1:12" ht="15" thickBot="1" x14ac:dyDescent="0.35">
      <c r="A12" s="148" t="s">
        <v>15</v>
      </c>
      <c r="B12" s="245"/>
      <c r="C12" s="246"/>
      <c r="D12" s="247"/>
      <c r="E12" s="248"/>
      <c r="F12" s="249"/>
      <c r="G12" s="250"/>
      <c r="H12" s="249"/>
      <c r="I12" s="245"/>
      <c r="J12" s="249"/>
      <c r="K12" s="251"/>
      <c r="L12" s="61">
        <f t="shared" si="0"/>
        <v>0</v>
      </c>
    </row>
    <row r="13" spans="1:12" ht="15" thickBot="1" x14ac:dyDescent="0.35">
      <c r="A13" s="77"/>
      <c r="B13" s="238"/>
      <c r="C13" s="239"/>
      <c r="D13" s="240"/>
      <c r="E13" s="241"/>
      <c r="F13" s="242"/>
      <c r="G13" s="243"/>
      <c r="H13" s="242"/>
      <c r="I13" s="238"/>
      <c r="J13" s="242"/>
      <c r="K13" s="244"/>
      <c r="L13" s="61"/>
    </row>
    <row r="14" spans="1:12" ht="15" thickBot="1" x14ac:dyDescent="0.35">
      <c r="A14" s="148" t="s">
        <v>16</v>
      </c>
      <c r="B14" s="245"/>
      <c r="C14" s="246"/>
      <c r="D14" s="250"/>
      <c r="E14" s="248"/>
      <c r="F14" s="249"/>
      <c r="G14" s="250"/>
      <c r="H14" s="249"/>
      <c r="I14" s="245"/>
      <c r="J14" s="249"/>
      <c r="K14" s="251"/>
      <c r="L14" s="61">
        <f t="shared" si="0"/>
        <v>0</v>
      </c>
    </row>
    <row r="15" spans="1:12" ht="15" thickBot="1" x14ac:dyDescent="0.35">
      <c r="A15" s="77"/>
      <c r="B15" s="238"/>
      <c r="C15" s="239"/>
      <c r="D15" s="243"/>
      <c r="E15" s="241"/>
      <c r="F15" s="242"/>
      <c r="G15" s="243"/>
      <c r="H15" s="242"/>
      <c r="I15" s="238"/>
      <c r="J15" s="242"/>
      <c r="K15" s="244"/>
      <c r="L15" s="61"/>
    </row>
    <row r="16" spans="1:12" ht="15" thickBot="1" x14ac:dyDescent="0.35">
      <c r="A16" s="148" t="s">
        <v>17</v>
      </c>
      <c r="B16" s="245"/>
      <c r="C16" s="246"/>
      <c r="D16" s="247"/>
      <c r="E16" s="248"/>
      <c r="F16" s="249"/>
      <c r="G16" s="250"/>
      <c r="H16" s="249"/>
      <c r="I16" s="245"/>
      <c r="J16" s="249"/>
      <c r="K16" s="251"/>
      <c r="L16" s="61">
        <f t="shared" si="0"/>
        <v>0</v>
      </c>
    </row>
    <row r="17" spans="1:12" ht="15" thickBot="1" x14ac:dyDescent="0.35">
      <c r="A17" s="77"/>
      <c r="B17" s="238"/>
      <c r="C17" s="239"/>
      <c r="D17" s="243"/>
      <c r="E17" s="241"/>
      <c r="F17" s="242"/>
      <c r="G17" s="243"/>
      <c r="H17" s="242"/>
      <c r="I17" s="238"/>
      <c r="J17" s="242"/>
      <c r="K17" s="244"/>
      <c r="L17" s="61"/>
    </row>
    <row r="18" spans="1:12" ht="15" thickBot="1" x14ac:dyDescent="0.35">
      <c r="A18" s="53" t="s">
        <v>18</v>
      </c>
      <c r="B18" s="252"/>
      <c r="C18" s="253"/>
      <c r="D18" s="254"/>
      <c r="E18" s="255"/>
      <c r="F18" s="256"/>
      <c r="G18" s="257"/>
      <c r="H18" s="256"/>
      <c r="I18" s="252"/>
      <c r="J18" s="256"/>
      <c r="K18" s="258"/>
      <c r="L18" s="61">
        <f t="shared" si="0"/>
        <v>0</v>
      </c>
    </row>
    <row r="19" spans="1:12" ht="15" thickBot="1" x14ac:dyDescent="0.35">
      <c r="A19" s="216"/>
      <c r="B19" s="259"/>
      <c r="C19" s="260"/>
      <c r="D19" s="261"/>
      <c r="E19" s="262"/>
      <c r="F19" s="263"/>
      <c r="G19" s="261"/>
      <c r="H19" s="263"/>
      <c r="I19" s="259"/>
      <c r="J19" s="263"/>
      <c r="K19" s="264"/>
      <c r="L19" s="61"/>
    </row>
    <row r="20" spans="1:12" ht="15" thickBot="1" x14ac:dyDescent="0.35">
      <c r="A20" s="53" t="s">
        <v>19</v>
      </c>
      <c r="B20" s="252"/>
      <c r="C20" s="253"/>
      <c r="D20" s="254"/>
      <c r="E20" s="255"/>
      <c r="F20" s="256"/>
      <c r="G20" s="257"/>
      <c r="H20" s="256"/>
      <c r="I20" s="252"/>
      <c r="J20" s="256"/>
      <c r="K20" s="258"/>
      <c r="L20" s="61">
        <f t="shared" si="0"/>
        <v>0</v>
      </c>
    </row>
    <row r="21" spans="1:12" ht="15" thickBot="1" x14ac:dyDescent="0.35">
      <c r="A21" s="216"/>
      <c r="B21" s="259"/>
      <c r="C21" s="260"/>
      <c r="D21" s="261"/>
      <c r="E21" s="262"/>
      <c r="F21" s="263"/>
      <c r="G21" s="261"/>
      <c r="H21" s="263"/>
      <c r="I21" s="259"/>
      <c r="J21" s="263"/>
      <c r="K21" s="264"/>
      <c r="L21" s="61"/>
    </row>
    <row r="22" spans="1:12" ht="15" thickBot="1" x14ac:dyDescent="0.35">
      <c r="A22" s="53" t="s">
        <v>20</v>
      </c>
      <c r="B22" s="252"/>
      <c r="C22" s="253"/>
      <c r="D22" s="254"/>
      <c r="E22" s="255"/>
      <c r="F22" s="256"/>
      <c r="G22" s="257"/>
      <c r="H22" s="256"/>
      <c r="I22" s="252"/>
      <c r="J22" s="256"/>
      <c r="K22" s="258"/>
      <c r="L22" s="61">
        <f t="shared" si="0"/>
        <v>0</v>
      </c>
    </row>
    <row r="23" spans="1:12" ht="15" thickBot="1" x14ac:dyDescent="0.35">
      <c r="A23" s="216"/>
      <c r="B23" s="259"/>
      <c r="C23" s="260"/>
      <c r="D23" s="261"/>
      <c r="E23" s="262"/>
      <c r="F23" s="263"/>
      <c r="G23" s="261"/>
      <c r="H23" s="263"/>
      <c r="I23" s="259"/>
      <c r="J23" s="263"/>
      <c r="K23" s="264"/>
      <c r="L23" s="61"/>
    </row>
    <row r="24" spans="1:12" ht="15" thickBot="1" x14ac:dyDescent="0.35">
      <c r="A24" s="53" t="s">
        <v>21</v>
      </c>
      <c r="B24" s="252"/>
      <c r="C24" s="253"/>
      <c r="D24" s="254"/>
      <c r="E24" s="255"/>
      <c r="F24" s="256"/>
      <c r="G24" s="252"/>
      <c r="H24" s="253"/>
      <c r="I24" s="252"/>
      <c r="J24" s="253"/>
      <c r="K24" s="258"/>
      <c r="L24" s="61">
        <f t="shared" si="0"/>
        <v>0</v>
      </c>
    </row>
    <row r="25" spans="1:12" ht="15" thickBot="1" x14ac:dyDescent="0.35">
      <c r="A25" s="216"/>
      <c r="B25" s="260"/>
      <c r="C25" s="260"/>
      <c r="D25" s="263"/>
      <c r="E25" s="262"/>
      <c r="F25" s="263"/>
      <c r="G25" s="264"/>
      <c r="H25" s="263"/>
      <c r="I25" s="263"/>
      <c r="J25" s="263"/>
      <c r="K25" s="263"/>
      <c r="L25" s="61"/>
    </row>
    <row r="26" spans="1:12" ht="15" thickBot="1" x14ac:dyDescent="0.35">
      <c r="A26" s="216" t="s">
        <v>22</v>
      </c>
      <c r="B26" s="260"/>
      <c r="C26" s="260"/>
      <c r="D26" s="265"/>
      <c r="E26" s="262"/>
      <c r="F26" s="263"/>
      <c r="G26" s="266"/>
      <c r="H26" s="260"/>
      <c r="I26" s="260"/>
      <c r="J26" s="260"/>
      <c r="K26" s="264"/>
      <c r="L26" s="61">
        <f t="shared" si="0"/>
        <v>0</v>
      </c>
    </row>
    <row r="27" spans="1:12" ht="15" thickBot="1" x14ac:dyDescent="0.35">
      <c r="A27" s="73"/>
      <c r="B27" s="260"/>
      <c r="C27" s="259"/>
      <c r="D27" s="263"/>
      <c r="E27" s="261"/>
      <c r="F27" s="263"/>
      <c r="G27" s="264"/>
      <c r="H27" s="261"/>
      <c r="I27" s="263"/>
      <c r="J27" s="261"/>
      <c r="K27" s="263"/>
      <c r="L27" s="61"/>
    </row>
    <row r="28" spans="1:12" ht="15" thickBot="1" x14ac:dyDescent="0.35">
      <c r="A28" s="73" t="s">
        <v>23</v>
      </c>
      <c r="B28" s="260"/>
      <c r="C28" s="259"/>
      <c r="D28" s="263"/>
      <c r="E28" s="261"/>
      <c r="F28" s="263"/>
      <c r="G28" s="264"/>
      <c r="H28" s="261"/>
      <c r="I28" s="263"/>
      <c r="J28" s="261"/>
      <c r="K28" s="263"/>
      <c r="L28" s="61">
        <f t="shared" si="0"/>
        <v>0</v>
      </c>
    </row>
    <row r="29" spans="1:12" ht="15" thickBot="1" x14ac:dyDescent="0.35">
      <c r="A29" s="73"/>
      <c r="B29" s="260"/>
      <c r="C29" s="259"/>
      <c r="D29" s="263"/>
      <c r="E29" s="261"/>
      <c r="F29" s="263"/>
      <c r="G29" s="264"/>
      <c r="H29" s="261"/>
      <c r="I29" s="263"/>
      <c r="J29" s="261"/>
      <c r="K29" s="263"/>
      <c r="L29" s="74"/>
    </row>
    <row r="30" spans="1:12" ht="15" thickBot="1" x14ac:dyDescent="0.35">
      <c r="A30" s="73" t="s">
        <v>9</v>
      </c>
      <c r="B30" s="216"/>
      <c r="C30" s="75"/>
      <c r="D30" s="74">
        <f>SUM(D6,D8,D10,D12,D14,D16,D18,D20,D22,D24,D26,D28)</f>
        <v>634</v>
      </c>
      <c r="E30" s="74">
        <f t="shared" ref="E30:K30" si="1">SUM(E6,E8,E10,E12,E14,E16,E18,E20,E22,E24,E26,E28)</f>
        <v>0</v>
      </c>
      <c r="F30" s="74">
        <f t="shared" si="1"/>
        <v>0</v>
      </c>
      <c r="G30" s="74">
        <f t="shared" si="1"/>
        <v>0</v>
      </c>
      <c r="H30" s="74">
        <f t="shared" si="1"/>
        <v>0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6">
        <f>SUM(L6:L29)</f>
        <v>634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2">F30</f>
        <v>0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</v>
      </c>
      <c r="K100" s="35">
        <f t="shared" si="2"/>
        <v>0</v>
      </c>
      <c r="L100" s="35">
        <f t="shared" si="2"/>
        <v>634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B431-F207-4EFB-B846-7B26F6C85251}">
  <dimension ref="A1:J64"/>
  <sheetViews>
    <sheetView topLeftCell="A23" workbookViewId="0">
      <selection activeCell="J31" sqref="J31"/>
    </sheetView>
  </sheetViews>
  <sheetFormatPr defaultColWidth="9.33203125" defaultRowHeight="15" x14ac:dyDescent="0.25"/>
  <cols>
    <col min="1" max="1" width="18.33203125" style="191" customWidth="1"/>
    <col min="2" max="2" width="24.33203125" style="191" bestFit="1" customWidth="1"/>
    <col min="3" max="3" width="32.5546875" style="191" customWidth="1"/>
    <col min="4" max="4" width="24.6640625" style="191" customWidth="1"/>
    <col min="5" max="5" width="25.6640625" style="191" customWidth="1"/>
    <col min="6" max="6" width="25" style="191" customWidth="1"/>
    <col min="7" max="7" width="32.6640625" style="191" customWidth="1"/>
    <col min="8" max="8" width="21.5546875" style="191" customWidth="1"/>
    <col min="9" max="9" width="23.6640625" style="191" customWidth="1"/>
    <col min="10" max="10" width="22.33203125" style="191" customWidth="1"/>
    <col min="11" max="16384" width="9.33203125" style="191"/>
  </cols>
  <sheetData>
    <row r="1" spans="1:10" ht="16.2" customHeight="1" thickBot="1" x14ac:dyDescent="0.3">
      <c r="A1" s="268" t="s">
        <v>99</v>
      </c>
      <c r="B1" s="272" t="s">
        <v>1</v>
      </c>
      <c r="C1" s="267" t="s">
        <v>2</v>
      </c>
      <c r="D1" s="273" t="s">
        <v>3</v>
      </c>
      <c r="E1" s="267" t="s">
        <v>4</v>
      </c>
      <c r="F1" s="267" t="s">
        <v>5</v>
      </c>
      <c r="G1" s="267" t="s">
        <v>6</v>
      </c>
      <c r="H1" s="267" t="s">
        <v>7</v>
      </c>
      <c r="I1" s="269" t="s">
        <v>8</v>
      </c>
      <c r="J1" s="269" t="s">
        <v>70</v>
      </c>
    </row>
    <row r="2" spans="1:10" ht="26.4" customHeight="1" x14ac:dyDescent="0.25">
      <c r="A2" s="271"/>
      <c r="B2" s="268"/>
      <c r="C2" s="268"/>
      <c r="D2" s="274"/>
      <c r="E2" s="268"/>
      <c r="F2" s="268"/>
      <c r="G2" s="268"/>
      <c r="H2" s="268"/>
      <c r="I2" s="270"/>
      <c r="J2" s="270"/>
    </row>
    <row r="3" spans="1:10" ht="51.75" customHeight="1" x14ac:dyDescent="0.3">
      <c r="A3" s="192" t="s">
        <v>108</v>
      </c>
      <c r="B3" s="193">
        <f>'Banks J'!D30</f>
        <v>634</v>
      </c>
      <c r="C3" s="201">
        <f>'Banks J'!E30</f>
        <v>466.25</v>
      </c>
      <c r="D3" s="230" t="s">
        <v>104</v>
      </c>
      <c r="E3" s="202">
        <f>'Banks J'!G30</f>
        <v>0</v>
      </c>
      <c r="F3" s="193">
        <f>'Banks J'!H30</f>
        <v>0</v>
      </c>
      <c r="G3" s="193">
        <f>'Banks J'!I30</f>
        <v>0</v>
      </c>
      <c r="H3" s="193">
        <f>'Banks J'!J30</f>
        <v>0</v>
      </c>
      <c r="I3" s="193">
        <f>'Banks J'!K30</f>
        <v>0</v>
      </c>
      <c r="J3" s="194">
        <f>SUM(B3:C3:E3:F3:G3:H3:I3)</f>
        <v>1100.25</v>
      </c>
    </row>
    <row r="4" spans="1:10" ht="46.5" customHeight="1" x14ac:dyDescent="0.3">
      <c r="A4" s="192" t="s">
        <v>71</v>
      </c>
      <c r="B4" s="193">
        <f>'Blades I'!D30</f>
        <v>634</v>
      </c>
      <c r="C4" s="201">
        <f>'Blades I'!E30</f>
        <v>466.25</v>
      </c>
      <c r="D4" s="220" t="s">
        <v>126</v>
      </c>
      <c r="E4" s="202">
        <f>'Blades I'!G30</f>
        <v>0</v>
      </c>
      <c r="F4" s="193">
        <f>'Blades I'!H30</f>
        <v>0</v>
      </c>
      <c r="G4" s="193">
        <f>'Blades I'!I30</f>
        <v>0</v>
      </c>
      <c r="H4" s="193">
        <f>'Blades I'!J30</f>
        <v>0</v>
      </c>
      <c r="I4" s="193">
        <f>'Blades I'!K30</f>
        <v>25</v>
      </c>
      <c r="J4" s="194">
        <f>SUM(B4:C4:E4:F4:G4:H4:I4)</f>
        <v>1125.25</v>
      </c>
    </row>
    <row r="5" spans="1:10" ht="15.6" x14ac:dyDescent="0.3">
      <c r="A5" s="195" t="s">
        <v>72</v>
      </c>
      <c r="B5" s="193">
        <f>'Branson D'!D30</f>
        <v>542.16</v>
      </c>
      <c r="C5" s="193">
        <f>'Branson D'!E30</f>
        <v>0</v>
      </c>
      <c r="D5" s="219"/>
      <c r="E5" s="193">
        <f>'Branson D'!G30</f>
        <v>0</v>
      </c>
      <c r="F5" s="193">
        <f>'Branson D'!H30</f>
        <v>0</v>
      </c>
      <c r="G5" s="193">
        <f>'Branson D'!I30</f>
        <v>0</v>
      </c>
      <c r="H5" s="193">
        <f>'Branson D'!J30</f>
        <v>0</v>
      </c>
      <c r="I5" s="193">
        <f>'Branson D'!K30</f>
        <v>0</v>
      </c>
      <c r="J5" s="194">
        <f>SUM(B5:C5:E5:F5:G5:H5:I5)</f>
        <v>542.16</v>
      </c>
    </row>
    <row r="6" spans="1:10" ht="113.25" customHeight="1" x14ac:dyDescent="0.3">
      <c r="A6" s="195" t="s">
        <v>109</v>
      </c>
      <c r="B6" s="193">
        <f>'Clynch E'!D30</f>
        <v>634</v>
      </c>
      <c r="C6" s="201">
        <f>'Clynch E'!E30</f>
        <v>466.25</v>
      </c>
      <c r="D6" s="230" t="s">
        <v>140</v>
      </c>
      <c r="E6" s="202">
        <f>'Clynch E'!G30</f>
        <v>0</v>
      </c>
      <c r="F6" s="193">
        <f>'Clynch E'!H30</f>
        <v>0</v>
      </c>
      <c r="G6" s="193">
        <f>'Clynch E'!I30</f>
        <v>0</v>
      </c>
      <c r="H6" s="193">
        <f>'Clynch E'!J30</f>
        <v>0</v>
      </c>
      <c r="I6" s="193">
        <f>'Clynch E'!K30</f>
        <v>0</v>
      </c>
      <c r="J6" s="194">
        <f>SUM(B6:C6:E6:F6:G6:H6:I6)</f>
        <v>1100.25</v>
      </c>
    </row>
    <row r="7" spans="1:10" ht="24.75" customHeight="1" x14ac:dyDescent="0.3">
      <c r="A7" s="195" t="s">
        <v>73</v>
      </c>
      <c r="B7" s="193">
        <f>'Cooke C'!D30</f>
        <v>634</v>
      </c>
      <c r="C7" s="193">
        <f>'Cooke C'!E30</f>
        <v>4662.67</v>
      </c>
      <c r="D7" s="231" t="s">
        <v>101</v>
      </c>
      <c r="E7" s="193">
        <f>'Cooke C'!G30</f>
        <v>0</v>
      </c>
      <c r="F7" s="193">
        <f>'Cooke C'!H30</f>
        <v>0</v>
      </c>
      <c r="G7" s="193">
        <f>'Cooke C'!I30</f>
        <v>0</v>
      </c>
      <c r="H7" s="193">
        <f>'Cooke C'!J30</f>
        <v>0</v>
      </c>
      <c r="I7" s="193">
        <f>'Cooke C'!K30</f>
        <v>0</v>
      </c>
      <c r="J7" s="194">
        <f>SUM(B7:C7:E7:F7:G7:H7:I7)</f>
        <v>5296.67</v>
      </c>
    </row>
    <row r="8" spans="1:10" ht="15.6" x14ac:dyDescent="0.3">
      <c r="A8" s="195" t="s">
        <v>110</v>
      </c>
      <c r="B8" s="193">
        <f>'Cooke J'!D30</f>
        <v>634</v>
      </c>
      <c r="C8" s="193">
        <f>'Cooke J'!E30</f>
        <v>0</v>
      </c>
      <c r="D8" s="193"/>
      <c r="E8" s="193">
        <f>'Cooke J'!G30</f>
        <v>0</v>
      </c>
      <c r="F8" s="193">
        <f>'Cooke J'!H30</f>
        <v>0</v>
      </c>
      <c r="G8" s="193">
        <f>'Cooke J'!I30</f>
        <v>0</v>
      </c>
      <c r="H8" s="193">
        <f>'Cooke J'!J30</f>
        <v>0</v>
      </c>
      <c r="I8" s="193">
        <f>'Cooke J'!K30</f>
        <v>0</v>
      </c>
      <c r="J8" s="194">
        <f>SUM(B8:C8:E8:F8:G8:H8:I8)</f>
        <v>634</v>
      </c>
    </row>
    <row r="9" spans="1:10" ht="15.6" x14ac:dyDescent="0.3">
      <c r="A9" s="195" t="s">
        <v>111</v>
      </c>
      <c r="B9" s="193">
        <f>'Cooper C'!D30</f>
        <v>634</v>
      </c>
      <c r="C9" s="193">
        <f>'Cooper C'!E30</f>
        <v>0</v>
      </c>
      <c r="D9" s="193"/>
      <c r="E9" s="193">
        <f>'Cooper C'!G30</f>
        <v>0</v>
      </c>
      <c r="F9" s="193">
        <f>'Cooper C'!H30</f>
        <v>0</v>
      </c>
      <c r="G9" s="193">
        <f>'Cooper C'!I30</f>
        <v>0</v>
      </c>
      <c r="H9" s="193">
        <f>'Cooper C'!J30</f>
        <v>0</v>
      </c>
      <c r="I9" s="193">
        <f>'Cooper C'!K30</f>
        <v>25</v>
      </c>
      <c r="J9" s="194">
        <f>SUM(B9:C9:E9:F9:G9:H9:I9)</f>
        <v>659</v>
      </c>
    </row>
    <row r="10" spans="1:10" ht="15.6" x14ac:dyDescent="0.3">
      <c r="A10" s="195" t="s">
        <v>74</v>
      </c>
      <c r="B10" s="193">
        <f>'Coupe D'!D30</f>
        <v>634</v>
      </c>
      <c r="C10" s="193">
        <f>'Coupe D'!E30</f>
        <v>0</v>
      </c>
      <c r="D10" s="193"/>
      <c r="E10" s="193">
        <f>'Coupe D'!G30</f>
        <v>0</v>
      </c>
      <c r="F10" s="193">
        <f>'Coupe D'!H30</f>
        <v>0</v>
      </c>
      <c r="G10" s="193">
        <f>'Coupe D'!I30</f>
        <v>0</v>
      </c>
      <c r="H10" s="193">
        <f>'Coupe D'!J30</f>
        <v>0</v>
      </c>
      <c r="I10" s="193">
        <f>'Coupe D'!K30</f>
        <v>25</v>
      </c>
      <c r="J10" s="194">
        <f>SUM(B10:C10:E10:F10:G10:H10:I10)</f>
        <v>659</v>
      </c>
    </row>
    <row r="11" spans="1:10" ht="15.6" x14ac:dyDescent="0.3">
      <c r="A11" s="195" t="s">
        <v>75</v>
      </c>
      <c r="B11" s="193">
        <f>'Davison D'!D30</f>
        <v>634</v>
      </c>
      <c r="C11" s="193">
        <f>'Davison D'!E30</f>
        <v>0</v>
      </c>
      <c r="D11" s="196"/>
      <c r="E11" s="193">
        <f>'Davison D'!G30</f>
        <v>0</v>
      </c>
      <c r="F11" s="193">
        <f>'Davison D'!H30</f>
        <v>0</v>
      </c>
      <c r="G11" s="193">
        <f>'Davison D'!I30</f>
        <v>0</v>
      </c>
      <c r="H11" s="193">
        <f>'Davison D'!J30</f>
        <v>0</v>
      </c>
      <c r="I11" s="193">
        <f>'Davison D'!K30</f>
        <v>25</v>
      </c>
      <c r="J11" s="194">
        <f>SUM(B11:C11:E11:F11:G11:H11:I11)</f>
        <v>659</v>
      </c>
    </row>
    <row r="12" spans="1:10" ht="51.75" customHeight="1" x14ac:dyDescent="0.3">
      <c r="A12" s="195" t="s">
        <v>76</v>
      </c>
      <c r="B12" s="193">
        <f>'Dean S'!D30</f>
        <v>634</v>
      </c>
      <c r="C12" s="201">
        <f>'Dean S'!E30</f>
        <v>233.17</v>
      </c>
      <c r="D12" s="230" t="s">
        <v>103</v>
      </c>
      <c r="E12" s="202">
        <f>'Dean S'!G30</f>
        <v>0</v>
      </c>
      <c r="F12" s="193">
        <f>'Dean S'!H30</f>
        <v>0</v>
      </c>
      <c r="G12" s="193">
        <f>'Dean S'!I30</f>
        <v>0</v>
      </c>
      <c r="H12" s="193">
        <f>'Dean S'!J30</f>
        <v>0</v>
      </c>
      <c r="I12" s="193">
        <f>'Dean S'!K30</f>
        <v>25</v>
      </c>
      <c r="J12" s="194">
        <f>SUM(B12:C12:E12:F12:G12:H12:I12)</f>
        <v>892.17</v>
      </c>
    </row>
    <row r="13" spans="1:10" ht="87" customHeight="1" x14ac:dyDescent="0.3">
      <c r="A13" s="195" t="s">
        <v>112</v>
      </c>
      <c r="B13" s="193">
        <f>'Ewan J'!D30</f>
        <v>634</v>
      </c>
      <c r="C13" s="201">
        <f>'Ewan J'!E30</f>
        <v>466.25</v>
      </c>
      <c r="D13" s="232" t="s">
        <v>134</v>
      </c>
      <c r="E13" s="202">
        <f>'Ewan J'!G30</f>
        <v>0</v>
      </c>
      <c r="F13" s="193">
        <f>'Ewan J'!H30</f>
        <v>0</v>
      </c>
      <c r="G13" s="193">
        <f>'Ewan J'!I30</f>
        <v>0</v>
      </c>
      <c r="H13" s="193">
        <f>'Ewan J'!J30</f>
        <v>0</v>
      </c>
      <c r="I13" s="193">
        <f>'Ewan J'!K30</f>
        <v>25</v>
      </c>
      <c r="J13" s="194">
        <f>SUM(B13:C13:E13:F13:G13:H13:I13)</f>
        <v>1125.25</v>
      </c>
    </row>
    <row r="14" spans="1:10" ht="68.25" customHeight="1" x14ac:dyDescent="0.3">
      <c r="A14" s="195" t="s">
        <v>77</v>
      </c>
      <c r="B14" s="193">
        <f>'Furness T'!D30</f>
        <v>634</v>
      </c>
      <c r="C14" s="201">
        <f>'Furness T'!E30</f>
        <v>932.5</v>
      </c>
      <c r="D14" s="230" t="s">
        <v>100</v>
      </c>
      <c r="E14" s="202">
        <f>'Furness T'!G30</f>
        <v>0</v>
      </c>
      <c r="F14" s="193">
        <f>'Furness T'!H30</f>
        <v>0</v>
      </c>
      <c r="G14" s="193">
        <f>'Furness T'!I30</f>
        <v>0</v>
      </c>
      <c r="H14" s="193">
        <f>'Furness T'!J30</f>
        <v>0</v>
      </c>
      <c r="I14" s="193">
        <f>'Furness T'!K30</f>
        <v>25</v>
      </c>
      <c r="J14" s="194">
        <f>SUM(B14:C14:E14:F14:G14:H14:I14)</f>
        <v>1591.5</v>
      </c>
    </row>
    <row r="15" spans="1:10" s="200" customFormat="1" ht="66.75" customHeight="1" x14ac:dyDescent="0.3">
      <c r="A15" s="197" t="s">
        <v>113</v>
      </c>
      <c r="B15" s="198">
        <f>'Gavigan P'!D30</f>
        <v>634</v>
      </c>
      <c r="C15" s="199">
        <f>'Gavigan P'!E30</f>
        <v>932.5</v>
      </c>
      <c r="D15" s="230" t="s">
        <v>106</v>
      </c>
      <c r="E15" s="222">
        <f>'Gavigan P'!G30</f>
        <v>0</v>
      </c>
      <c r="F15" s="198">
        <f>'Gavigan P'!H30</f>
        <v>0</v>
      </c>
      <c r="G15" s="198">
        <f>'Gavigan P'!I30</f>
        <v>0</v>
      </c>
      <c r="H15" s="198">
        <f>'Gavigan P'!J30</f>
        <v>0</v>
      </c>
      <c r="I15" s="198">
        <f>'Gavigan P'!K30</f>
        <v>0</v>
      </c>
      <c r="J15" s="194">
        <f>SUM(B15:C15:E15:F15:G15:H15:I15)</f>
        <v>1566.5</v>
      </c>
    </row>
    <row r="16" spans="1:10" s="200" customFormat="1" ht="15.6" x14ac:dyDescent="0.3">
      <c r="A16" s="197" t="s">
        <v>78</v>
      </c>
      <c r="B16" s="198">
        <f>'Grainge T'!D30</f>
        <v>634</v>
      </c>
      <c r="C16" s="198">
        <f>'Grainge T'!E30</f>
        <v>0</v>
      </c>
      <c r="D16" s="221"/>
      <c r="E16" s="198">
        <f>'Grainge T'!G30</f>
        <v>0</v>
      </c>
      <c r="F16" s="198">
        <f>'Grainge T'!H30</f>
        <v>0</v>
      </c>
      <c r="G16" s="198">
        <f>'Grainge T'!I30</f>
        <v>0</v>
      </c>
      <c r="H16" s="198">
        <f>'Grainge T'!J30</f>
        <v>0</v>
      </c>
      <c r="I16" s="198">
        <f>'Grainge T'!K30</f>
        <v>0</v>
      </c>
      <c r="J16" s="194">
        <f>SUM(B16:C16:E16:F16:G16:H16:I16)</f>
        <v>634</v>
      </c>
    </row>
    <row r="17" spans="1:10" ht="15.6" x14ac:dyDescent="0.3">
      <c r="A17" s="195" t="s">
        <v>79</v>
      </c>
      <c r="B17" s="193">
        <f>'Hill S'!D30</f>
        <v>634</v>
      </c>
      <c r="C17" s="193">
        <f>'Hill S'!E30</f>
        <v>0</v>
      </c>
      <c r="D17" s="193"/>
      <c r="E17" s="193">
        <f>'Hill S'!G30</f>
        <v>0</v>
      </c>
      <c r="F17" s="193">
        <f>'Hill S'!H30</f>
        <v>0</v>
      </c>
      <c r="G17" s="193">
        <f>'Hill S'!I30</f>
        <v>0</v>
      </c>
      <c r="H17" s="193">
        <f>'Hill S'!J30</f>
        <v>0</v>
      </c>
      <c r="I17" s="193">
        <f>'Hill S'!K30</f>
        <v>0</v>
      </c>
      <c r="J17" s="194">
        <f>SUM(B17:C17:E17:F17:G17:H17:I17)</f>
        <v>634</v>
      </c>
    </row>
    <row r="18" spans="1:10" ht="15.6" x14ac:dyDescent="0.3">
      <c r="A18" s="195" t="s">
        <v>80</v>
      </c>
      <c r="B18" s="193">
        <f>'Hubbard B'!D30</f>
        <v>634</v>
      </c>
      <c r="C18" s="193">
        <f>'Hubbard B'!E30</f>
        <v>0</v>
      </c>
      <c r="D18" s="193"/>
      <c r="E18" s="193">
        <f>'Hubbard B'!G30</f>
        <v>0</v>
      </c>
      <c r="F18" s="193">
        <f>'Hubbard B'!H30</f>
        <v>0</v>
      </c>
      <c r="G18" s="193">
        <f>'Hubbard B'!I30</f>
        <v>0</v>
      </c>
      <c r="H18" s="193">
        <f>'Hubbard B'!J30</f>
        <v>0</v>
      </c>
      <c r="I18" s="193">
        <f>'Hubbard B'!K30</f>
        <v>0</v>
      </c>
      <c r="J18" s="194">
        <f>SUM(B18:C18:E18:F18:G18:H18:I18)</f>
        <v>634</v>
      </c>
    </row>
    <row r="19" spans="1:10" ht="15.6" x14ac:dyDescent="0.3">
      <c r="A19" s="195" t="s">
        <v>114</v>
      </c>
      <c r="B19" s="193">
        <f>'Hurst L'!D30</f>
        <v>634</v>
      </c>
      <c r="C19" s="193">
        <f>'Hurst L'!E30</f>
        <v>0</v>
      </c>
      <c r="D19" s="193"/>
      <c r="E19" s="193">
        <f>'Hurst L'!G30</f>
        <v>0</v>
      </c>
      <c r="F19" s="193">
        <f>'Hurst L'!H30</f>
        <v>0</v>
      </c>
      <c r="G19" s="193">
        <f>'Hurst L'!I30</f>
        <v>0</v>
      </c>
      <c r="H19" s="193">
        <f>'Hurst L'!J30</f>
        <v>0</v>
      </c>
      <c r="I19" s="193">
        <f>'Hurst L'!K30</f>
        <v>25</v>
      </c>
      <c r="J19" s="194">
        <f>SUM(B19:C19:E19:F19:G19:H19:I19)</f>
        <v>659</v>
      </c>
    </row>
    <row r="20" spans="1:10" ht="15.6" x14ac:dyDescent="0.3">
      <c r="A20" s="195" t="s">
        <v>81</v>
      </c>
      <c r="B20" s="193">
        <f>'Hussain N'!D30</f>
        <v>634</v>
      </c>
      <c r="C20" s="193">
        <f>'Hussain N'!E30</f>
        <v>0</v>
      </c>
      <c r="D20" s="193"/>
      <c r="E20" s="193">
        <f>'Hussain N'!G30</f>
        <v>0</v>
      </c>
      <c r="F20" s="193">
        <f>'Hussain N'!H30</f>
        <v>0</v>
      </c>
      <c r="G20" s="193">
        <f>'Hussain N'!I30</f>
        <v>0</v>
      </c>
      <c r="H20" s="193">
        <f>'Hussain N'!J30</f>
        <v>0</v>
      </c>
      <c r="I20" s="193">
        <f>'Hussain N'!K30</f>
        <v>25</v>
      </c>
      <c r="J20" s="194">
        <f>SUM(B20:C20:E20:F20:G20:H20:I20)</f>
        <v>659</v>
      </c>
    </row>
    <row r="21" spans="1:10" ht="15.6" x14ac:dyDescent="0.3">
      <c r="A21" s="195" t="s">
        <v>115</v>
      </c>
      <c r="B21" s="193">
        <f>'Jackson D'!D30</f>
        <v>634</v>
      </c>
      <c r="C21" s="193">
        <f>'Jackson D'!E30</f>
        <v>0</v>
      </c>
      <c r="D21" s="193"/>
      <c r="E21" s="193">
        <f>'Jackson D'!G30</f>
        <v>0</v>
      </c>
      <c r="F21" s="193">
        <f>'Jackson D'!H30</f>
        <v>0</v>
      </c>
      <c r="G21" s="193">
        <f>'Jackson D'!I30</f>
        <v>0</v>
      </c>
      <c r="H21" s="193">
        <f>'Jackson D'!J30</f>
        <v>0</v>
      </c>
      <c r="I21" s="193">
        <f>'Jackson D'!K30</f>
        <v>0</v>
      </c>
      <c r="J21" s="194">
        <f>SUM(B21:C21:E21:F21:G21:H21:I21)</f>
        <v>634</v>
      </c>
    </row>
    <row r="22" spans="1:10" ht="15.6" x14ac:dyDescent="0.3">
      <c r="A22" s="195" t="s">
        <v>82</v>
      </c>
      <c r="B22" s="193">
        <f>'Jones D'!D30</f>
        <v>542.13</v>
      </c>
      <c r="C22" s="193">
        <f>'Jones D'!E30</f>
        <v>0</v>
      </c>
      <c r="D22" s="196"/>
      <c r="E22" s="193">
        <f>'Jones D'!G30</f>
        <v>0</v>
      </c>
      <c r="F22" s="193">
        <f>'Jones D'!H30</f>
        <v>0</v>
      </c>
      <c r="G22" s="193">
        <f>'Jones D'!I30</f>
        <v>0</v>
      </c>
      <c r="H22" s="193">
        <f>'Jones D'!J30</f>
        <v>0</v>
      </c>
      <c r="I22" s="193">
        <f>'Jones D'!K30</f>
        <v>0</v>
      </c>
      <c r="J22" s="194">
        <f>SUM(B22:C22:E22:F22:G22:H22:I22)</f>
        <v>542.13</v>
      </c>
    </row>
    <row r="23" spans="1:10" ht="42.75" customHeight="1" x14ac:dyDescent="0.3">
      <c r="A23" s="195" t="s">
        <v>116</v>
      </c>
      <c r="B23" s="193">
        <f>'Kabuye J'!D30</f>
        <v>634</v>
      </c>
      <c r="C23" s="201">
        <f>'Kabuye J'!E30</f>
        <v>233.17</v>
      </c>
      <c r="D23" s="232" t="s">
        <v>127</v>
      </c>
      <c r="E23" s="202">
        <f>'Kabuye J'!G30</f>
        <v>0</v>
      </c>
      <c r="F23" s="193">
        <f>'Kabuye J'!H30</f>
        <v>0</v>
      </c>
      <c r="G23" s="193">
        <f>'Kabuye J'!I30</f>
        <v>0</v>
      </c>
      <c r="H23" s="193">
        <f>'Kabuye J'!J30</f>
        <v>0</v>
      </c>
      <c r="I23" s="193">
        <f>'Kabuye J'!K30</f>
        <v>0</v>
      </c>
      <c r="J23" s="194">
        <f>SUM(B23:C23:E23:F23:G23:H23:I23)</f>
        <v>867.17</v>
      </c>
    </row>
    <row r="24" spans="1:10" ht="66.75" customHeight="1" x14ac:dyDescent="0.3">
      <c r="A24" s="195" t="s">
        <v>83</v>
      </c>
      <c r="B24" s="193">
        <f>'Lewis L'!D30</f>
        <v>634</v>
      </c>
      <c r="C24" s="201">
        <f>'Lewis L'!E30</f>
        <v>699.42</v>
      </c>
      <c r="D24" s="220" t="s">
        <v>102</v>
      </c>
      <c r="E24" s="202">
        <f>'Lewis L'!G30</f>
        <v>0</v>
      </c>
      <c r="F24" s="193">
        <f>'Lewis L'!H30</f>
        <v>0</v>
      </c>
      <c r="G24" s="193">
        <f>'Lewis L'!I30</f>
        <v>0</v>
      </c>
      <c r="H24" s="193">
        <f>'Lewis L'!J30</f>
        <v>0</v>
      </c>
      <c r="I24" s="193">
        <f>'Lewis L'!K30</f>
        <v>25</v>
      </c>
      <c r="J24" s="194">
        <f>SUM(B24:C24:E24:F24:G24:H24:I24)</f>
        <v>1358.42</v>
      </c>
    </row>
    <row r="25" spans="1:10" ht="18" customHeight="1" x14ac:dyDescent="0.3">
      <c r="A25" s="195" t="s">
        <v>117</v>
      </c>
      <c r="B25" s="193">
        <f>'Livingstone T'!D30</f>
        <v>634</v>
      </c>
      <c r="C25" s="193">
        <f>'Livingstone T'!E30</f>
        <v>0</v>
      </c>
      <c r="D25" s="203"/>
      <c r="E25" s="193">
        <f>'Livingstone T'!G30</f>
        <v>0</v>
      </c>
      <c r="F25" s="193">
        <f>'Livingstone T'!H30</f>
        <v>0</v>
      </c>
      <c r="G25" s="193">
        <f>'Livingstone T'!I30</f>
        <v>0</v>
      </c>
      <c r="H25" s="193">
        <f>'Livingstone T'!J30</f>
        <v>0</v>
      </c>
      <c r="I25" s="193">
        <f>'Livingstone T'!K30</f>
        <v>0</v>
      </c>
      <c r="J25" s="194">
        <f>SUM(B25:C25:E25:F25:G25:H25:I25)</f>
        <v>634</v>
      </c>
    </row>
    <row r="26" spans="1:10" ht="15.6" x14ac:dyDescent="0.3">
      <c r="A26" s="195" t="s">
        <v>84</v>
      </c>
      <c r="B26" s="193">
        <f>'Mason L'!D30</f>
        <v>634</v>
      </c>
      <c r="C26" s="193">
        <f>'Mason L'!E30</f>
        <v>0</v>
      </c>
      <c r="D26" s="193"/>
      <c r="E26" s="193">
        <f>'Mason L'!G30</f>
        <v>0</v>
      </c>
      <c r="F26" s="193">
        <f>'Mason L'!H30</f>
        <v>0</v>
      </c>
      <c r="G26" s="193">
        <f>'Mason L'!I30</f>
        <v>0</v>
      </c>
      <c r="H26" s="193">
        <f>'Mason L'!J30</f>
        <v>0</v>
      </c>
      <c r="I26" s="193">
        <f>'Mason L'!K30</f>
        <v>0</v>
      </c>
      <c r="J26" s="194">
        <f>SUM(B26:C26:E26:F26:G26:H26:I26)</f>
        <v>634</v>
      </c>
    </row>
    <row r="27" spans="1:10" ht="15.6" x14ac:dyDescent="0.3">
      <c r="A27" s="195" t="s">
        <v>85</v>
      </c>
      <c r="B27" s="193">
        <f>'McCabe D'!D30</f>
        <v>634</v>
      </c>
      <c r="C27" s="193">
        <f>'McCabe D'!E30</f>
        <v>0</v>
      </c>
      <c r="D27" s="193"/>
      <c r="E27" s="193">
        <f>'McCabe D'!G30</f>
        <v>0</v>
      </c>
      <c r="F27" s="193">
        <f>'McCabe D'!H30</f>
        <v>0</v>
      </c>
      <c r="G27" s="193">
        <f>'McCabe D'!I30</f>
        <v>0</v>
      </c>
      <c r="H27" s="193">
        <f>'McCabe D'!J30</f>
        <v>0</v>
      </c>
      <c r="I27" s="193">
        <f>'McCabe D'!K30</f>
        <v>25</v>
      </c>
      <c r="J27" s="194">
        <f>SUM(B27:C27:E27:F27:G27:H27:I27)</f>
        <v>659</v>
      </c>
    </row>
    <row r="28" spans="1:10" ht="15.6" x14ac:dyDescent="0.3">
      <c r="A28" s="195" t="s">
        <v>118</v>
      </c>
      <c r="B28" s="193">
        <f>'McClintock M'!D30</f>
        <v>634</v>
      </c>
      <c r="C28" s="193">
        <f>'McClintock M'!E30</f>
        <v>0</v>
      </c>
      <c r="D28" s="193"/>
      <c r="E28" s="193">
        <f>'McClintock M'!G30</f>
        <v>0</v>
      </c>
      <c r="F28" s="193">
        <f>'McClintock M'!H30</f>
        <v>0</v>
      </c>
      <c r="G28" s="193">
        <f>'McClintock M'!I30</f>
        <v>0</v>
      </c>
      <c r="H28" s="193">
        <f>'McClintock M'!J30</f>
        <v>0</v>
      </c>
      <c r="I28" s="193">
        <f>'McClintock M'!K30</f>
        <v>0</v>
      </c>
      <c r="J28" s="194">
        <f>SUM(B28:C28:E28:F28:G28:H28:I28)</f>
        <v>634</v>
      </c>
    </row>
    <row r="29" spans="1:10" ht="15.6" x14ac:dyDescent="0.3">
      <c r="A29" s="195" t="s">
        <v>119</v>
      </c>
      <c r="B29" s="193">
        <f>'McConnell J'!D30</f>
        <v>634</v>
      </c>
      <c r="C29" s="193">
        <f>'McConnell J'!E30</f>
        <v>0</v>
      </c>
      <c r="D29" s="193"/>
      <c r="E29" s="193">
        <f>'McConnell J'!G30</f>
        <v>0</v>
      </c>
      <c r="F29" s="193">
        <f>'McConnell J'!H30</f>
        <v>0</v>
      </c>
      <c r="G29" s="193">
        <f>'McConnell J'!I30</f>
        <v>0</v>
      </c>
      <c r="H29" s="193">
        <f>'McConnell J'!J30</f>
        <v>0</v>
      </c>
      <c r="I29" s="193">
        <f>'McConnell J'!K30</f>
        <v>25</v>
      </c>
      <c r="J29" s="194">
        <f>SUM(B29:C29:E29:F29:G29:H29:I29)</f>
        <v>659</v>
      </c>
    </row>
    <row r="30" spans="1:10" ht="15.6" x14ac:dyDescent="0.3">
      <c r="A30" s="195" t="s">
        <v>86</v>
      </c>
      <c r="B30" s="193">
        <f>'McTigue J'!D30</f>
        <v>557.08000000000004</v>
      </c>
      <c r="C30" s="193">
        <f>'McTigue J'!E30</f>
        <v>0</v>
      </c>
      <c r="D30" s="193"/>
      <c r="E30" s="193">
        <f>'McTigue J'!G30</f>
        <v>0</v>
      </c>
      <c r="F30" s="193">
        <f>'McTigue J'!H30</f>
        <v>0</v>
      </c>
      <c r="G30" s="193">
        <f>'McTigue J'!I30</f>
        <v>0</v>
      </c>
      <c r="H30" s="193">
        <f>'McTigue J'!J30</f>
        <v>0</v>
      </c>
      <c r="I30" s="193">
        <f>'McTigue J'!K30</f>
        <v>25</v>
      </c>
      <c r="J30" s="194">
        <f>SUM(B30:C30:E30:F30:G30:H30:I30)</f>
        <v>582.08000000000004</v>
      </c>
    </row>
    <row r="31" spans="1:10" ht="15.6" x14ac:dyDescent="0.3">
      <c r="A31" s="195" t="s">
        <v>120</v>
      </c>
      <c r="B31" s="193">
        <f>'Morrish I'!D30</f>
        <v>634</v>
      </c>
      <c r="C31" s="193">
        <f>'Morrish I'!E30</f>
        <v>0</v>
      </c>
      <c r="D31" s="193"/>
      <c r="E31" s="193">
        <f>'Morrish I'!G30</f>
        <v>0</v>
      </c>
      <c r="F31" s="193">
        <f>'Morrish I'!H30</f>
        <v>0</v>
      </c>
      <c r="G31" s="193">
        <f>'Morrish I'!I30</f>
        <v>0</v>
      </c>
      <c r="H31" s="193">
        <f>'Morrish I'!J30</f>
        <v>0</v>
      </c>
      <c r="I31" s="193">
        <f>'Morrish I'!K30</f>
        <v>0</v>
      </c>
      <c r="J31" s="194">
        <f>SUM(B31:C31:E31:F31:G31:H31:I31)</f>
        <v>634</v>
      </c>
    </row>
    <row r="32" spans="1:10" ht="15.6" x14ac:dyDescent="0.3">
      <c r="A32" s="195" t="s">
        <v>121</v>
      </c>
      <c r="B32" s="193">
        <f>'Nicholson J'!D30</f>
        <v>634</v>
      </c>
      <c r="C32" s="193">
        <f>'Nicholson J'!E30</f>
        <v>0</v>
      </c>
      <c r="D32" s="193"/>
      <c r="E32" s="193">
        <f>'Nicholson J'!G30</f>
        <v>0</v>
      </c>
      <c r="F32" s="193">
        <f>'Nicholson J'!H30</f>
        <v>0</v>
      </c>
      <c r="G32" s="193">
        <f>'Nicholson J'!I30</f>
        <v>0</v>
      </c>
      <c r="H32" s="193">
        <f>'Nicholson J'!J30</f>
        <v>0</v>
      </c>
      <c r="I32" s="193">
        <f>'Nicholson J'!K30</f>
        <v>0</v>
      </c>
      <c r="J32" s="194">
        <f>SUM(B32:C32:E32:F32:G32:H32:I32)</f>
        <v>634</v>
      </c>
    </row>
    <row r="33" spans="1:10" ht="15.6" x14ac:dyDescent="0.3">
      <c r="A33" s="195" t="s">
        <v>87</v>
      </c>
      <c r="B33" s="193">
        <f>'Nugent M'!D30</f>
        <v>634</v>
      </c>
      <c r="C33" s="193">
        <f>'Nugent M'!E30</f>
        <v>0</v>
      </c>
      <c r="D33" s="193"/>
      <c r="E33" s="193">
        <f>'Nugent M'!G30</f>
        <v>0</v>
      </c>
      <c r="F33" s="193">
        <f>'Nugent M'!H30</f>
        <v>0</v>
      </c>
      <c r="G33" s="193">
        <f>'Nugent M'!I30</f>
        <v>0</v>
      </c>
      <c r="H33" s="193">
        <f>'Nugent M'!J30</f>
        <v>0</v>
      </c>
      <c r="I33" s="193">
        <f>'Nugent M'!K30</f>
        <v>0</v>
      </c>
      <c r="J33" s="194">
        <f>SUM(B33:C33:E33:F33:G33:H33:I33)</f>
        <v>634</v>
      </c>
    </row>
    <row r="34" spans="1:10" ht="15.6" x14ac:dyDescent="0.3">
      <c r="A34" s="195" t="s">
        <v>88</v>
      </c>
      <c r="B34" s="193">
        <f>'Platt J'!D30</f>
        <v>634</v>
      </c>
      <c r="C34" s="193">
        <f>'Platt J'!E30</f>
        <v>0</v>
      </c>
      <c r="D34" s="193"/>
      <c r="E34" s="193">
        <f>'Platt J'!G30</f>
        <v>0</v>
      </c>
      <c r="F34" s="193">
        <f>'Platt J'!H30</f>
        <v>0</v>
      </c>
      <c r="G34" s="193">
        <f>'Platt J'!I30</f>
        <v>0</v>
      </c>
      <c r="H34" s="193">
        <f>'Platt J'!J30</f>
        <v>0</v>
      </c>
      <c r="I34" s="193">
        <f>'Platt J'!K30</f>
        <v>0</v>
      </c>
      <c r="J34" s="194">
        <f>SUM(B34:C34:E34:F34:G34:H34:I34)</f>
        <v>634</v>
      </c>
    </row>
    <row r="35" spans="1:10" ht="15.6" x14ac:dyDescent="0.3">
      <c r="A35" s="195" t="s">
        <v>122</v>
      </c>
      <c r="B35" s="193">
        <f>'Platt S'!D30</f>
        <v>634</v>
      </c>
      <c r="C35" s="193">
        <f>'Platt S'!E30</f>
        <v>0</v>
      </c>
      <c r="D35" s="193"/>
      <c r="E35" s="193">
        <f>'Platt S'!G30</f>
        <v>0</v>
      </c>
      <c r="F35" s="193">
        <f>'Platt S'!H30</f>
        <v>0</v>
      </c>
      <c r="G35" s="193">
        <f>'Platt S'!I30</f>
        <v>0</v>
      </c>
      <c r="H35" s="193">
        <f>'Platt S'!J30</f>
        <v>0</v>
      </c>
      <c r="I35" s="193">
        <f>'Platt S'!K30</f>
        <v>0</v>
      </c>
      <c r="J35" s="194">
        <f>SUM(B35:C35:E35:F35:G35:H35:I35)</f>
        <v>634</v>
      </c>
    </row>
    <row r="36" spans="1:10" ht="15.6" x14ac:dyDescent="0.3">
      <c r="A36" s="195" t="s">
        <v>123</v>
      </c>
      <c r="B36" s="193">
        <f>'Romaine A'!D30</f>
        <v>634</v>
      </c>
      <c r="C36" s="193">
        <f>'Romaine A'!E30</f>
        <v>0</v>
      </c>
      <c r="D36" s="193"/>
      <c r="E36" s="193">
        <f>'Romaine A'!G30</f>
        <v>0</v>
      </c>
      <c r="F36" s="193">
        <f>'Romaine A'!H30</f>
        <v>0</v>
      </c>
      <c r="G36" s="193">
        <f>'Romaine A'!I30</f>
        <v>0</v>
      </c>
      <c r="H36" s="193">
        <f>'Romaine A'!J30</f>
        <v>0</v>
      </c>
      <c r="I36" s="193">
        <f>'Romaine A'!K30</f>
        <v>0</v>
      </c>
      <c r="J36" s="194">
        <f>SUM(B36:C36:E36:F36:G36:H36:I36)</f>
        <v>634</v>
      </c>
    </row>
    <row r="37" spans="1:10" ht="60" customHeight="1" x14ac:dyDescent="0.3">
      <c r="A37" s="195" t="s">
        <v>89</v>
      </c>
      <c r="B37" s="193">
        <f>'Rostron J'!D30</f>
        <v>634</v>
      </c>
      <c r="C37" s="201">
        <f>'Rostron J'!E30</f>
        <v>699.42</v>
      </c>
      <c r="D37" s="230" t="s">
        <v>128</v>
      </c>
      <c r="E37" s="202">
        <f>'Rostron J'!G30</f>
        <v>0</v>
      </c>
      <c r="F37" s="193">
        <f>'Rostron J'!H30</f>
        <v>0</v>
      </c>
      <c r="G37" s="193">
        <f>'Rostron J'!I30</f>
        <v>0</v>
      </c>
      <c r="H37" s="193">
        <f>'Rostron J'!J30</f>
        <v>0</v>
      </c>
      <c r="I37" s="193">
        <f>'Rostron J'!K30</f>
        <v>25</v>
      </c>
      <c r="J37" s="194">
        <f>SUM(B37:C37:E37:F37:G37:H37:I37)</f>
        <v>1358.42</v>
      </c>
    </row>
    <row r="38" spans="1:10" ht="65.25" customHeight="1" x14ac:dyDescent="0.3">
      <c r="A38" s="195" t="s">
        <v>124</v>
      </c>
      <c r="B38" s="193">
        <f>'Ryles J'!D30</f>
        <v>634</v>
      </c>
      <c r="C38" s="201">
        <f>'Ryles J'!E30</f>
        <v>466.25</v>
      </c>
      <c r="D38" s="230" t="s">
        <v>136</v>
      </c>
      <c r="E38" s="202">
        <f>'Ryles J'!G30</f>
        <v>0</v>
      </c>
      <c r="F38" s="193">
        <f>'Ryles J'!H30</f>
        <v>0</v>
      </c>
      <c r="G38" s="193">
        <f>'Ryles J'!I30</f>
        <v>0</v>
      </c>
      <c r="H38" s="193">
        <f>'Ryles J'!J30</f>
        <v>0</v>
      </c>
      <c r="I38" s="193">
        <f>'Ryles J'!K30</f>
        <v>0</v>
      </c>
      <c r="J38" s="194">
        <f>SUM(B38:C38:E38:F38:G38:H38:I38)</f>
        <v>1100.25</v>
      </c>
    </row>
    <row r="39" spans="1:10" ht="52.5" customHeight="1" x14ac:dyDescent="0.3">
      <c r="A39" s="195" t="s">
        <v>90</v>
      </c>
      <c r="B39" s="193">
        <f>'Saunders M'!D30</f>
        <v>634</v>
      </c>
      <c r="C39" s="201">
        <f>'Saunders M'!E30</f>
        <v>233.17</v>
      </c>
      <c r="D39" s="230" t="s">
        <v>135</v>
      </c>
      <c r="E39" s="202">
        <f>'Saunders M'!G30</f>
        <v>0</v>
      </c>
      <c r="F39" s="193">
        <f>'Saunders M'!H30</f>
        <v>0</v>
      </c>
      <c r="G39" s="193">
        <f>'Saunders M'!I30</f>
        <v>0</v>
      </c>
      <c r="H39" s="193">
        <f>'Saunders M'!J30</f>
        <v>0</v>
      </c>
      <c r="I39" s="193">
        <f>'Saunders M'!K30</f>
        <v>25</v>
      </c>
      <c r="J39" s="194">
        <f>SUM(B39:C39:E39:F39:G39:H39:I39)</f>
        <v>892.17</v>
      </c>
    </row>
    <row r="40" spans="1:10" ht="15.6" x14ac:dyDescent="0.3">
      <c r="A40" s="195" t="s">
        <v>91</v>
      </c>
      <c r="B40" s="193">
        <f>'Smiles M'!D30</f>
        <v>634</v>
      </c>
      <c r="C40" s="193">
        <f>'Smiles M'!E30</f>
        <v>0</v>
      </c>
      <c r="D40" s="219"/>
      <c r="E40" s="193">
        <f>'Smiles M'!G30</f>
        <v>0</v>
      </c>
      <c r="F40" s="193">
        <f>'Smiles M'!H30</f>
        <v>0</v>
      </c>
      <c r="G40" s="193">
        <f>'Smiles M'!I30</f>
        <v>0</v>
      </c>
      <c r="H40" s="193">
        <f>'Smiles M'!J30</f>
        <v>0</v>
      </c>
      <c r="I40" s="193">
        <f>'Smiles M'!K30</f>
        <v>25</v>
      </c>
      <c r="J40" s="194">
        <f>SUM(B40:C40:E40:F40:G40:H40:I40)</f>
        <v>659</v>
      </c>
    </row>
    <row r="41" spans="1:10" ht="63" customHeight="1" x14ac:dyDescent="0.3">
      <c r="A41" s="195" t="s">
        <v>92</v>
      </c>
      <c r="B41" s="193">
        <f>'Storey M'!D30</f>
        <v>634</v>
      </c>
      <c r="C41" s="201">
        <f>'Storey M'!E30</f>
        <v>932.5</v>
      </c>
      <c r="D41" s="220" t="s">
        <v>129</v>
      </c>
      <c r="E41" s="202">
        <f>'Storey M'!G30</f>
        <v>0</v>
      </c>
      <c r="F41" s="193">
        <f>'Storey M'!H30</f>
        <v>0</v>
      </c>
      <c r="G41" s="193">
        <f>'Storey M'!I30</f>
        <v>0</v>
      </c>
      <c r="H41" s="193">
        <f>'Storey M'!J30</f>
        <v>0</v>
      </c>
      <c r="I41" s="193">
        <f>'Storey M'!K30</f>
        <v>0</v>
      </c>
      <c r="J41" s="194">
        <f>SUM(B41:C41:E41:F41:G41:H41:I41)</f>
        <v>1566.5</v>
      </c>
    </row>
    <row r="42" spans="1:10" ht="35.25" customHeight="1" x14ac:dyDescent="0.3">
      <c r="A42" s="195" t="s">
        <v>93</v>
      </c>
      <c r="B42" s="193">
        <f>'Storey P'!D30</f>
        <v>542.16999999999996</v>
      </c>
      <c r="C42" s="193">
        <f>'Storey P'!E30</f>
        <v>1626.5</v>
      </c>
      <c r="D42" s="233" t="s">
        <v>105</v>
      </c>
      <c r="E42" s="193">
        <f>'Storey P'!G30</f>
        <v>0</v>
      </c>
      <c r="F42" s="193">
        <f>'Storey P'!H30</f>
        <v>0</v>
      </c>
      <c r="G42" s="193">
        <f>'Storey P'!I30</f>
        <v>0</v>
      </c>
      <c r="H42" s="193">
        <f>'Storey P'!J30</f>
        <v>0</v>
      </c>
      <c r="I42" s="193">
        <f>'Storey P'!K30</f>
        <v>0</v>
      </c>
      <c r="J42" s="194">
        <f>SUM(B42:C42:E42:F42:G42:H42:I42)</f>
        <v>2168.67</v>
      </c>
    </row>
    <row r="43" spans="1:10" ht="90" customHeight="1" x14ac:dyDescent="0.3">
      <c r="A43" s="195" t="s">
        <v>94</v>
      </c>
      <c r="B43" s="193">
        <f>'Thompson J'!D30</f>
        <v>634</v>
      </c>
      <c r="C43" s="201">
        <f>'Thompson J'!E30</f>
        <v>932.5</v>
      </c>
      <c r="D43" s="220" t="s">
        <v>130</v>
      </c>
      <c r="E43" s="202">
        <f>'Thompson J'!G30</f>
        <v>0</v>
      </c>
      <c r="F43" s="193">
        <f>'Thompson J'!H30</f>
        <v>0</v>
      </c>
      <c r="G43" s="193">
        <f>'Thompson J'!I30</f>
        <v>0</v>
      </c>
      <c r="H43" s="193">
        <f>'Thompson J'!J30</f>
        <v>0</v>
      </c>
      <c r="I43" s="193">
        <f>'Thompson J'!K30</f>
        <v>25</v>
      </c>
      <c r="J43" s="194">
        <f>SUM(B43:C43:E43:F43:G43:H43:I43)</f>
        <v>1591.5</v>
      </c>
    </row>
    <row r="44" spans="1:10" ht="20.25" customHeight="1" x14ac:dyDescent="0.3">
      <c r="A44" s="195" t="s">
        <v>125</v>
      </c>
      <c r="B44" s="193">
        <f>'Tranter S'!D30</f>
        <v>634</v>
      </c>
      <c r="C44" s="193">
        <f>'Tranter S'!E30</f>
        <v>0</v>
      </c>
      <c r="D44" s="219"/>
      <c r="E44" s="193">
        <f>'Tranter S'!G30</f>
        <v>0</v>
      </c>
      <c r="F44" s="193">
        <f>'Tranter S'!H30</f>
        <v>0</v>
      </c>
      <c r="G44" s="193">
        <f>'Tranter S'!I30</f>
        <v>0</v>
      </c>
      <c r="H44" s="193">
        <f>'Tranter S'!J30</f>
        <v>0</v>
      </c>
      <c r="I44" s="193">
        <f>'Tranter S'!K30</f>
        <v>0</v>
      </c>
      <c r="J44" s="194">
        <f>SUM(B44:C44:E44:F44:G44:H44:I44)</f>
        <v>634</v>
      </c>
    </row>
    <row r="45" spans="1:10" ht="91.5" customHeight="1" x14ac:dyDescent="0.3">
      <c r="A45" s="195" t="s">
        <v>95</v>
      </c>
      <c r="B45" s="193">
        <f>'Uddin Z'!D30</f>
        <v>634</v>
      </c>
      <c r="C45" s="201">
        <f>'Uddin Z'!E30</f>
        <v>932.5</v>
      </c>
      <c r="D45" s="230" t="s">
        <v>131</v>
      </c>
      <c r="E45" s="202">
        <f>'Uddin Z'!G30</f>
        <v>0</v>
      </c>
      <c r="F45" s="193">
        <f>'Uddin Z'!H30</f>
        <v>0</v>
      </c>
      <c r="G45" s="193">
        <f>'Uddin Z'!I30</f>
        <v>0</v>
      </c>
      <c r="H45" s="193">
        <f>'Uddin Z'!J30</f>
        <v>0</v>
      </c>
      <c r="I45" s="193">
        <f>'Uddin Z'!K30</f>
        <v>25</v>
      </c>
      <c r="J45" s="194">
        <f>SUM(B45:C45:E45:F45:G45:H45:I45)</f>
        <v>1591.5</v>
      </c>
    </row>
    <row r="46" spans="1:10" ht="92.25" customHeight="1" x14ac:dyDescent="0.3">
      <c r="A46" s="195" t="s">
        <v>96</v>
      </c>
      <c r="B46" s="193">
        <f>'Walker J'!D30</f>
        <v>634</v>
      </c>
      <c r="C46" s="193">
        <f>'Walker J'!E30</f>
        <v>466.25</v>
      </c>
      <c r="D46" s="234" t="s">
        <v>132</v>
      </c>
      <c r="E46" s="193">
        <f>'Walker J'!G30</f>
        <v>0</v>
      </c>
      <c r="F46" s="193">
        <f>'Walker J'!H30</f>
        <v>0</v>
      </c>
      <c r="G46" s="193">
        <f>'Walker J'!I30</f>
        <v>0</v>
      </c>
      <c r="H46" s="193">
        <f>'Walker J'!J30</f>
        <v>0</v>
      </c>
      <c r="I46" s="193">
        <f>'Walker J'!K30</f>
        <v>25</v>
      </c>
      <c r="J46" s="194">
        <f>SUM(B46:C46:E46:F46:G46:H46:I46)</f>
        <v>1125.25</v>
      </c>
    </row>
    <row r="47" spans="1:10" ht="85.5" customHeight="1" x14ac:dyDescent="0.3">
      <c r="A47" s="195" t="s">
        <v>139</v>
      </c>
      <c r="B47" s="193">
        <f>'Walker N'!D30</f>
        <v>634</v>
      </c>
      <c r="C47" s="193">
        <f>'Walker N'!E30</f>
        <v>932.5</v>
      </c>
      <c r="D47" s="234" t="s">
        <v>107</v>
      </c>
      <c r="E47" s="193">
        <f>'Walker N'!G30</f>
        <v>0</v>
      </c>
      <c r="F47" s="193">
        <f>'Walker N'!H30</f>
        <v>0</v>
      </c>
      <c r="G47" s="193">
        <f>'Walker N'!I30</f>
        <v>0</v>
      </c>
      <c r="H47" s="193">
        <f>'Walker N'!J30</f>
        <v>0</v>
      </c>
      <c r="I47" s="193">
        <f>'Walker N'!K30</f>
        <v>0</v>
      </c>
      <c r="J47" s="194">
        <f>SUM(B47:C47:E47:F47:G47:H47:I47)</f>
        <v>1566.5</v>
      </c>
    </row>
    <row r="48" spans="1:10" ht="15.6" x14ac:dyDescent="0.3">
      <c r="A48" s="195" t="s">
        <v>97</v>
      </c>
      <c r="B48" s="193">
        <f>'Wilson G'!D30</f>
        <v>634</v>
      </c>
      <c r="C48" s="193">
        <f>'Wilson G'!E30</f>
        <v>0</v>
      </c>
      <c r="D48" s="193"/>
      <c r="E48" s="193">
        <f>'Wilson G'!G30</f>
        <v>0</v>
      </c>
      <c r="F48" s="193">
        <f>'Wilson G'!H30</f>
        <v>0</v>
      </c>
      <c r="G48" s="193">
        <f>'Wilson G'!I30</f>
        <v>0</v>
      </c>
      <c r="H48" s="193">
        <f>'Wilson G'!J30</f>
        <v>0</v>
      </c>
      <c r="I48" s="193">
        <f>'Wilson G'!K30</f>
        <v>25</v>
      </c>
      <c r="J48" s="194">
        <f>SUM(B48:C48:E48:F48:G48:H48:I48)</f>
        <v>659</v>
      </c>
    </row>
    <row r="49" spans="1:10" ht="15.6" x14ac:dyDescent="0.3">
      <c r="A49" s="195" t="s">
        <v>138</v>
      </c>
      <c r="B49" s="193">
        <f>'Young J'!D30</f>
        <v>634</v>
      </c>
      <c r="C49" s="193">
        <f>'Young J'!E30</f>
        <v>0</v>
      </c>
      <c r="D49" s="193"/>
      <c r="E49" s="193">
        <f>'Young J'!G30</f>
        <v>0</v>
      </c>
      <c r="F49" s="193">
        <f>'Young J'!H30</f>
        <v>0</v>
      </c>
      <c r="G49" s="193">
        <f>'Young J'!I30</f>
        <v>0</v>
      </c>
      <c r="H49" s="193">
        <f>'Young J'!J30</f>
        <v>0</v>
      </c>
      <c r="I49" s="193">
        <f>'Young J'!K30</f>
        <v>0</v>
      </c>
      <c r="J49" s="194">
        <f>SUM(B49:C49:D49:E49:F49:G49:H49:I49)</f>
        <v>634</v>
      </c>
    </row>
    <row r="50" spans="1:10" ht="15.6" x14ac:dyDescent="0.3">
      <c r="A50" s="204" t="s">
        <v>98</v>
      </c>
      <c r="B50" s="205">
        <f>SUM(B3:B48)</f>
        <v>28811.54</v>
      </c>
      <c r="C50" s="205">
        <f>SUM(C3:C48)</f>
        <v>16780.02</v>
      </c>
      <c r="D50" s="206"/>
      <c r="E50" s="205">
        <f t="shared" ref="E50:J50" si="0">SUM(E3:E48)</f>
        <v>0</v>
      </c>
      <c r="F50" s="205">
        <f t="shared" si="0"/>
        <v>0</v>
      </c>
      <c r="G50" s="205">
        <f t="shared" si="0"/>
        <v>0</v>
      </c>
      <c r="H50" s="205">
        <f t="shared" si="0"/>
        <v>0</v>
      </c>
      <c r="I50" s="205">
        <f t="shared" si="0"/>
        <v>500</v>
      </c>
      <c r="J50" s="205">
        <f t="shared" si="0"/>
        <v>46091.56</v>
      </c>
    </row>
    <row r="64" spans="1:10" x14ac:dyDescent="0.25">
      <c r="I64" s="191">
        <v>10</v>
      </c>
    </row>
  </sheetData>
  <mergeCells count="10"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FEC9-2F9B-4DD8-9F33-9E1EE97D6992}">
  <dimension ref="A1:L270"/>
  <sheetViews>
    <sheetView workbookViewId="0">
      <selection activeCell="F6" sqref="F6"/>
    </sheetView>
  </sheetViews>
  <sheetFormatPr defaultRowHeight="14.4" x14ac:dyDescent="0.3"/>
  <cols>
    <col min="1" max="1" width="11.33203125" customWidth="1"/>
    <col min="2" max="2" width="11.5546875" customWidth="1"/>
    <col min="3" max="3" width="26.6640625" customWidth="1"/>
    <col min="4" max="4" width="10.6640625" customWidth="1"/>
    <col min="5" max="6" width="13.6640625" customWidth="1"/>
    <col min="7" max="8" width="16.33203125" customWidth="1"/>
    <col min="10" max="10" width="11.33203125" customWidth="1"/>
    <col min="11" max="11" width="16.6640625" customWidth="1"/>
    <col min="12" max="12" width="10.44140625" customWidth="1"/>
    <col min="258" max="258" width="10.6640625" customWidth="1"/>
    <col min="260" max="260" width="26.6640625" customWidth="1"/>
    <col min="261" max="261" width="10.6640625" customWidth="1"/>
    <col min="262" max="262" width="13.6640625" customWidth="1"/>
    <col min="263" max="264" width="16.33203125" customWidth="1"/>
    <col min="266" max="266" width="11.33203125" customWidth="1"/>
    <col min="267" max="267" width="16.6640625" customWidth="1"/>
    <col min="268" max="268" width="10.44140625" customWidth="1"/>
    <col min="514" max="514" width="10.6640625" customWidth="1"/>
    <col min="516" max="516" width="26.6640625" customWidth="1"/>
    <col min="517" max="517" width="10.6640625" customWidth="1"/>
    <col min="518" max="518" width="13.6640625" customWidth="1"/>
    <col min="519" max="520" width="16.33203125" customWidth="1"/>
    <col min="522" max="522" width="11.33203125" customWidth="1"/>
    <col min="523" max="523" width="16.6640625" customWidth="1"/>
    <col min="524" max="524" width="10.44140625" customWidth="1"/>
    <col min="770" max="770" width="10.6640625" customWidth="1"/>
    <col min="772" max="772" width="26.6640625" customWidth="1"/>
    <col min="773" max="773" width="10.6640625" customWidth="1"/>
    <col min="774" max="774" width="13.6640625" customWidth="1"/>
    <col min="775" max="776" width="16.33203125" customWidth="1"/>
    <col min="778" max="778" width="11.33203125" customWidth="1"/>
    <col min="779" max="779" width="16.6640625" customWidth="1"/>
    <col min="780" max="780" width="10.44140625" customWidth="1"/>
    <col min="1026" max="1026" width="10.6640625" customWidth="1"/>
    <col min="1028" max="1028" width="26.6640625" customWidth="1"/>
    <col min="1029" max="1029" width="10.6640625" customWidth="1"/>
    <col min="1030" max="1030" width="13.6640625" customWidth="1"/>
    <col min="1031" max="1032" width="16.33203125" customWidth="1"/>
    <col min="1034" max="1034" width="11.33203125" customWidth="1"/>
    <col min="1035" max="1035" width="16.6640625" customWidth="1"/>
    <col min="1036" max="1036" width="10.44140625" customWidth="1"/>
    <col min="1282" max="1282" width="10.6640625" customWidth="1"/>
    <col min="1284" max="1284" width="26.6640625" customWidth="1"/>
    <col min="1285" max="1285" width="10.6640625" customWidth="1"/>
    <col min="1286" max="1286" width="13.6640625" customWidth="1"/>
    <col min="1287" max="1288" width="16.33203125" customWidth="1"/>
    <col min="1290" max="1290" width="11.33203125" customWidth="1"/>
    <col min="1291" max="1291" width="16.6640625" customWidth="1"/>
    <col min="1292" max="1292" width="10.44140625" customWidth="1"/>
    <col min="1538" max="1538" width="10.6640625" customWidth="1"/>
    <col min="1540" max="1540" width="26.6640625" customWidth="1"/>
    <col min="1541" max="1541" width="10.6640625" customWidth="1"/>
    <col min="1542" max="1542" width="13.6640625" customWidth="1"/>
    <col min="1543" max="1544" width="16.33203125" customWidth="1"/>
    <col min="1546" max="1546" width="11.33203125" customWidth="1"/>
    <col min="1547" max="1547" width="16.6640625" customWidth="1"/>
    <col min="1548" max="1548" width="10.44140625" customWidth="1"/>
    <col min="1794" max="1794" width="10.6640625" customWidth="1"/>
    <col min="1796" max="1796" width="26.6640625" customWidth="1"/>
    <col min="1797" max="1797" width="10.6640625" customWidth="1"/>
    <col min="1798" max="1798" width="13.6640625" customWidth="1"/>
    <col min="1799" max="1800" width="16.33203125" customWidth="1"/>
    <col min="1802" max="1802" width="11.33203125" customWidth="1"/>
    <col min="1803" max="1803" width="16.6640625" customWidth="1"/>
    <col min="1804" max="1804" width="10.44140625" customWidth="1"/>
    <col min="2050" max="2050" width="10.6640625" customWidth="1"/>
    <col min="2052" max="2052" width="26.6640625" customWidth="1"/>
    <col min="2053" max="2053" width="10.6640625" customWidth="1"/>
    <col min="2054" max="2054" width="13.6640625" customWidth="1"/>
    <col min="2055" max="2056" width="16.33203125" customWidth="1"/>
    <col min="2058" max="2058" width="11.33203125" customWidth="1"/>
    <col min="2059" max="2059" width="16.6640625" customWidth="1"/>
    <col min="2060" max="2060" width="10.44140625" customWidth="1"/>
    <col min="2306" max="2306" width="10.6640625" customWidth="1"/>
    <col min="2308" max="2308" width="26.6640625" customWidth="1"/>
    <col min="2309" max="2309" width="10.6640625" customWidth="1"/>
    <col min="2310" max="2310" width="13.6640625" customWidth="1"/>
    <col min="2311" max="2312" width="16.33203125" customWidth="1"/>
    <col min="2314" max="2314" width="11.33203125" customWidth="1"/>
    <col min="2315" max="2315" width="16.6640625" customWidth="1"/>
    <col min="2316" max="2316" width="10.44140625" customWidth="1"/>
    <col min="2562" max="2562" width="10.6640625" customWidth="1"/>
    <col min="2564" max="2564" width="26.6640625" customWidth="1"/>
    <col min="2565" max="2565" width="10.6640625" customWidth="1"/>
    <col min="2566" max="2566" width="13.6640625" customWidth="1"/>
    <col min="2567" max="2568" width="16.33203125" customWidth="1"/>
    <col min="2570" max="2570" width="11.33203125" customWidth="1"/>
    <col min="2571" max="2571" width="16.6640625" customWidth="1"/>
    <col min="2572" max="2572" width="10.44140625" customWidth="1"/>
    <col min="2818" max="2818" width="10.6640625" customWidth="1"/>
    <col min="2820" max="2820" width="26.6640625" customWidth="1"/>
    <col min="2821" max="2821" width="10.6640625" customWidth="1"/>
    <col min="2822" max="2822" width="13.6640625" customWidth="1"/>
    <col min="2823" max="2824" width="16.33203125" customWidth="1"/>
    <col min="2826" max="2826" width="11.33203125" customWidth="1"/>
    <col min="2827" max="2827" width="16.6640625" customWidth="1"/>
    <col min="2828" max="2828" width="10.44140625" customWidth="1"/>
    <col min="3074" max="3074" width="10.6640625" customWidth="1"/>
    <col min="3076" max="3076" width="26.6640625" customWidth="1"/>
    <col min="3077" max="3077" width="10.6640625" customWidth="1"/>
    <col min="3078" max="3078" width="13.6640625" customWidth="1"/>
    <col min="3079" max="3080" width="16.33203125" customWidth="1"/>
    <col min="3082" max="3082" width="11.33203125" customWidth="1"/>
    <col min="3083" max="3083" width="16.6640625" customWidth="1"/>
    <col min="3084" max="3084" width="10.44140625" customWidth="1"/>
    <col min="3330" max="3330" width="10.6640625" customWidth="1"/>
    <col min="3332" max="3332" width="26.6640625" customWidth="1"/>
    <col min="3333" max="3333" width="10.6640625" customWidth="1"/>
    <col min="3334" max="3334" width="13.6640625" customWidth="1"/>
    <col min="3335" max="3336" width="16.33203125" customWidth="1"/>
    <col min="3338" max="3338" width="11.33203125" customWidth="1"/>
    <col min="3339" max="3339" width="16.6640625" customWidth="1"/>
    <col min="3340" max="3340" width="10.44140625" customWidth="1"/>
    <col min="3586" max="3586" width="10.6640625" customWidth="1"/>
    <col min="3588" max="3588" width="26.6640625" customWidth="1"/>
    <col min="3589" max="3589" width="10.6640625" customWidth="1"/>
    <col min="3590" max="3590" width="13.6640625" customWidth="1"/>
    <col min="3591" max="3592" width="16.33203125" customWidth="1"/>
    <col min="3594" max="3594" width="11.33203125" customWidth="1"/>
    <col min="3595" max="3595" width="16.6640625" customWidth="1"/>
    <col min="3596" max="3596" width="10.44140625" customWidth="1"/>
    <col min="3842" max="3842" width="10.6640625" customWidth="1"/>
    <col min="3844" max="3844" width="26.6640625" customWidth="1"/>
    <col min="3845" max="3845" width="10.6640625" customWidth="1"/>
    <col min="3846" max="3846" width="13.6640625" customWidth="1"/>
    <col min="3847" max="3848" width="16.33203125" customWidth="1"/>
    <col min="3850" max="3850" width="11.33203125" customWidth="1"/>
    <col min="3851" max="3851" width="16.6640625" customWidth="1"/>
    <col min="3852" max="3852" width="10.44140625" customWidth="1"/>
    <col min="4098" max="4098" width="10.6640625" customWidth="1"/>
    <col min="4100" max="4100" width="26.6640625" customWidth="1"/>
    <col min="4101" max="4101" width="10.6640625" customWidth="1"/>
    <col min="4102" max="4102" width="13.6640625" customWidth="1"/>
    <col min="4103" max="4104" width="16.33203125" customWidth="1"/>
    <col min="4106" max="4106" width="11.33203125" customWidth="1"/>
    <col min="4107" max="4107" width="16.6640625" customWidth="1"/>
    <col min="4108" max="4108" width="10.44140625" customWidth="1"/>
    <col min="4354" max="4354" width="10.6640625" customWidth="1"/>
    <col min="4356" max="4356" width="26.6640625" customWidth="1"/>
    <col min="4357" max="4357" width="10.6640625" customWidth="1"/>
    <col min="4358" max="4358" width="13.6640625" customWidth="1"/>
    <col min="4359" max="4360" width="16.33203125" customWidth="1"/>
    <col min="4362" max="4362" width="11.33203125" customWidth="1"/>
    <col min="4363" max="4363" width="16.6640625" customWidth="1"/>
    <col min="4364" max="4364" width="10.44140625" customWidth="1"/>
    <col min="4610" max="4610" width="10.6640625" customWidth="1"/>
    <col min="4612" max="4612" width="26.6640625" customWidth="1"/>
    <col min="4613" max="4613" width="10.6640625" customWidth="1"/>
    <col min="4614" max="4614" width="13.6640625" customWidth="1"/>
    <col min="4615" max="4616" width="16.33203125" customWidth="1"/>
    <col min="4618" max="4618" width="11.33203125" customWidth="1"/>
    <col min="4619" max="4619" width="16.6640625" customWidth="1"/>
    <col min="4620" max="4620" width="10.44140625" customWidth="1"/>
    <col min="4866" max="4866" width="10.6640625" customWidth="1"/>
    <col min="4868" max="4868" width="26.6640625" customWidth="1"/>
    <col min="4869" max="4869" width="10.6640625" customWidth="1"/>
    <col min="4870" max="4870" width="13.6640625" customWidth="1"/>
    <col min="4871" max="4872" width="16.33203125" customWidth="1"/>
    <col min="4874" max="4874" width="11.33203125" customWidth="1"/>
    <col min="4875" max="4875" width="16.6640625" customWidth="1"/>
    <col min="4876" max="4876" width="10.44140625" customWidth="1"/>
    <col min="5122" max="5122" width="10.6640625" customWidth="1"/>
    <col min="5124" max="5124" width="26.6640625" customWidth="1"/>
    <col min="5125" max="5125" width="10.6640625" customWidth="1"/>
    <col min="5126" max="5126" width="13.6640625" customWidth="1"/>
    <col min="5127" max="5128" width="16.33203125" customWidth="1"/>
    <col min="5130" max="5130" width="11.33203125" customWidth="1"/>
    <col min="5131" max="5131" width="16.6640625" customWidth="1"/>
    <col min="5132" max="5132" width="10.44140625" customWidth="1"/>
    <col min="5378" max="5378" width="10.6640625" customWidth="1"/>
    <col min="5380" max="5380" width="26.6640625" customWidth="1"/>
    <col min="5381" max="5381" width="10.6640625" customWidth="1"/>
    <col min="5382" max="5382" width="13.6640625" customWidth="1"/>
    <col min="5383" max="5384" width="16.33203125" customWidth="1"/>
    <col min="5386" max="5386" width="11.33203125" customWidth="1"/>
    <col min="5387" max="5387" width="16.6640625" customWidth="1"/>
    <col min="5388" max="5388" width="10.44140625" customWidth="1"/>
    <col min="5634" max="5634" width="10.6640625" customWidth="1"/>
    <col min="5636" max="5636" width="26.6640625" customWidth="1"/>
    <col min="5637" max="5637" width="10.6640625" customWidth="1"/>
    <col min="5638" max="5638" width="13.6640625" customWidth="1"/>
    <col min="5639" max="5640" width="16.33203125" customWidth="1"/>
    <col min="5642" max="5642" width="11.33203125" customWidth="1"/>
    <col min="5643" max="5643" width="16.6640625" customWidth="1"/>
    <col min="5644" max="5644" width="10.44140625" customWidth="1"/>
    <col min="5890" max="5890" width="10.6640625" customWidth="1"/>
    <col min="5892" max="5892" width="26.6640625" customWidth="1"/>
    <col min="5893" max="5893" width="10.6640625" customWidth="1"/>
    <col min="5894" max="5894" width="13.6640625" customWidth="1"/>
    <col min="5895" max="5896" width="16.33203125" customWidth="1"/>
    <col min="5898" max="5898" width="11.33203125" customWidth="1"/>
    <col min="5899" max="5899" width="16.6640625" customWidth="1"/>
    <col min="5900" max="5900" width="10.44140625" customWidth="1"/>
    <col min="6146" max="6146" width="10.6640625" customWidth="1"/>
    <col min="6148" max="6148" width="26.6640625" customWidth="1"/>
    <col min="6149" max="6149" width="10.6640625" customWidth="1"/>
    <col min="6150" max="6150" width="13.6640625" customWidth="1"/>
    <col min="6151" max="6152" width="16.33203125" customWidth="1"/>
    <col min="6154" max="6154" width="11.33203125" customWidth="1"/>
    <col min="6155" max="6155" width="16.6640625" customWidth="1"/>
    <col min="6156" max="6156" width="10.44140625" customWidth="1"/>
    <col min="6402" max="6402" width="10.6640625" customWidth="1"/>
    <col min="6404" max="6404" width="26.6640625" customWidth="1"/>
    <col min="6405" max="6405" width="10.6640625" customWidth="1"/>
    <col min="6406" max="6406" width="13.6640625" customWidth="1"/>
    <col min="6407" max="6408" width="16.33203125" customWidth="1"/>
    <col min="6410" max="6410" width="11.33203125" customWidth="1"/>
    <col min="6411" max="6411" width="16.6640625" customWidth="1"/>
    <col min="6412" max="6412" width="10.44140625" customWidth="1"/>
    <col min="6658" max="6658" width="10.6640625" customWidth="1"/>
    <col min="6660" max="6660" width="26.6640625" customWidth="1"/>
    <col min="6661" max="6661" width="10.6640625" customWidth="1"/>
    <col min="6662" max="6662" width="13.6640625" customWidth="1"/>
    <col min="6663" max="6664" width="16.33203125" customWidth="1"/>
    <col min="6666" max="6666" width="11.33203125" customWidth="1"/>
    <col min="6667" max="6667" width="16.6640625" customWidth="1"/>
    <col min="6668" max="6668" width="10.44140625" customWidth="1"/>
    <col min="6914" max="6914" width="10.6640625" customWidth="1"/>
    <col min="6916" max="6916" width="26.6640625" customWidth="1"/>
    <col min="6917" max="6917" width="10.6640625" customWidth="1"/>
    <col min="6918" max="6918" width="13.6640625" customWidth="1"/>
    <col min="6919" max="6920" width="16.33203125" customWidth="1"/>
    <col min="6922" max="6922" width="11.33203125" customWidth="1"/>
    <col min="6923" max="6923" width="16.6640625" customWidth="1"/>
    <col min="6924" max="6924" width="10.44140625" customWidth="1"/>
    <col min="7170" max="7170" width="10.6640625" customWidth="1"/>
    <col min="7172" max="7172" width="26.6640625" customWidth="1"/>
    <col min="7173" max="7173" width="10.6640625" customWidth="1"/>
    <col min="7174" max="7174" width="13.6640625" customWidth="1"/>
    <col min="7175" max="7176" width="16.33203125" customWidth="1"/>
    <col min="7178" max="7178" width="11.33203125" customWidth="1"/>
    <col min="7179" max="7179" width="16.6640625" customWidth="1"/>
    <col min="7180" max="7180" width="10.44140625" customWidth="1"/>
    <col min="7426" max="7426" width="10.6640625" customWidth="1"/>
    <col min="7428" max="7428" width="26.6640625" customWidth="1"/>
    <col min="7429" max="7429" width="10.6640625" customWidth="1"/>
    <col min="7430" max="7430" width="13.6640625" customWidth="1"/>
    <col min="7431" max="7432" width="16.33203125" customWidth="1"/>
    <col min="7434" max="7434" width="11.33203125" customWidth="1"/>
    <col min="7435" max="7435" width="16.6640625" customWidth="1"/>
    <col min="7436" max="7436" width="10.44140625" customWidth="1"/>
    <col min="7682" max="7682" width="10.6640625" customWidth="1"/>
    <col min="7684" max="7684" width="26.6640625" customWidth="1"/>
    <col min="7685" max="7685" width="10.6640625" customWidth="1"/>
    <col min="7686" max="7686" width="13.6640625" customWidth="1"/>
    <col min="7687" max="7688" width="16.33203125" customWidth="1"/>
    <col min="7690" max="7690" width="11.33203125" customWidth="1"/>
    <col min="7691" max="7691" width="16.6640625" customWidth="1"/>
    <col min="7692" max="7692" width="10.44140625" customWidth="1"/>
    <col min="7938" max="7938" width="10.6640625" customWidth="1"/>
    <col min="7940" max="7940" width="26.6640625" customWidth="1"/>
    <col min="7941" max="7941" width="10.6640625" customWidth="1"/>
    <col min="7942" max="7942" width="13.6640625" customWidth="1"/>
    <col min="7943" max="7944" width="16.33203125" customWidth="1"/>
    <col min="7946" max="7946" width="11.33203125" customWidth="1"/>
    <col min="7947" max="7947" width="16.6640625" customWidth="1"/>
    <col min="7948" max="7948" width="10.44140625" customWidth="1"/>
    <col min="8194" max="8194" width="10.6640625" customWidth="1"/>
    <col min="8196" max="8196" width="26.6640625" customWidth="1"/>
    <col min="8197" max="8197" width="10.6640625" customWidth="1"/>
    <col min="8198" max="8198" width="13.6640625" customWidth="1"/>
    <col min="8199" max="8200" width="16.33203125" customWidth="1"/>
    <col min="8202" max="8202" width="11.33203125" customWidth="1"/>
    <col min="8203" max="8203" width="16.6640625" customWidth="1"/>
    <col min="8204" max="8204" width="10.44140625" customWidth="1"/>
    <col min="8450" max="8450" width="10.6640625" customWidth="1"/>
    <col min="8452" max="8452" width="26.6640625" customWidth="1"/>
    <col min="8453" max="8453" width="10.6640625" customWidth="1"/>
    <col min="8454" max="8454" width="13.6640625" customWidth="1"/>
    <col min="8455" max="8456" width="16.33203125" customWidth="1"/>
    <col min="8458" max="8458" width="11.33203125" customWidth="1"/>
    <col min="8459" max="8459" width="16.6640625" customWidth="1"/>
    <col min="8460" max="8460" width="10.44140625" customWidth="1"/>
    <col min="8706" max="8706" width="10.6640625" customWidth="1"/>
    <col min="8708" max="8708" width="26.6640625" customWidth="1"/>
    <col min="8709" max="8709" width="10.6640625" customWidth="1"/>
    <col min="8710" max="8710" width="13.6640625" customWidth="1"/>
    <col min="8711" max="8712" width="16.33203125" customWidth="1"/>
    <col min="8714" max="8714" width="11.33203125" customWidth="1"/>
    <col min="8715" max="8715" width="16.6640625" customWidth="1"/>
    <col min="8716" max="8716" width="10.44140625" customWidth="1"/>
    <col min="8962" max="8962" width="10.6640625" customWidth="1"/>
    <col min="8964" max="8964" width="26.6640625" customWidth="1"/>
    <col min="8965" max="8965" width="10.6640625" customWidth="1"/>
    <col min="8966" max="8966" width="13.6640625" customWidth="1"/>
    <col min="8967" max="8968" width="16.33203125" customWidth="1"/>
    <col min="8970" max="8970" width="11.33203125" customWidth="1"/>
    <col min="8971" max="8971" width="16.6640625" customWidth="1"/>
    <col min="8972" max="8972" width="10.44140625" customWidth="1"/>
    <col min="9218" max="9218" width="10.6640625" customWidth="1"/>
    <col min="9220" max="9220" width="26.6640625" customWidth="1"/>
    <col min="9221" max="9221" width="10.6640625" customWidth="1"/>
    <col min="9222" max="9222" width="13.6640625" customWidth="1"/>
    <col min="9223" max="9224" width="16.33203125" customWidth="1"/>
    <col min="9226" max="9226" width="11.33203125" customWidth="1"/>
    <col min="9227" max="9227" width="16.6640625" customWidth="1"/>
    <col min="9228" max="9228" width="10.44140625" customWidth="1"/>
    <col min="9474" max="9474" width="10.6640625" customWidth="1"/>
    <col min="9476" max="9476" width="26.6640625" customWidth="1"/>
    <col min="9477" max="9477" width="10.6640625" customWidth="1"/>
    <col min="9478" max="9478" width="13.6640625" customWidth="1"/>
    <col min="9479" max="9480" width="16.33203125" customWidth="1"/>
    <col min="9482" max="9482" width="11.33203125" customWidth="1"/>
    <col min="9483" max="9483" width="16.6640625" customWidth="1"/>
    <col min="9484" max="9484" width="10.44140625" customWidth="1"/>
    <col min="9730" max="9730" width="10.6640625" customWidth="1"/>
    <col min="9732" max="9732" width="26.6640625" customWidth="1"/>
    <col min="9733" max="9733" width="10.6640625" customWidth="1"/>
    <col min="9734" max="9734" width="13.6640625" customWidth="1"/>
    <col min="9735" max="9736" width="16.33203125" customWidth="1"/>
    <col min="9738" max="9738" width="11.33203125" customWidth="1"/>
    <col min="9739" max="9739" width="16.6640625" customWidth="1"/>
    <col min="9740" max="9740" width="10.44140625" customWidth="1"/>
    <col min="9986" max="9986" width="10.6640625" customWidth="1"/>
    <col min="9988" max="9988" width="26.6640625" customWidth="1"/>
    <col min="9989" max="9989" width="10.6640625" customWidth="1"/>
    <col min="9990" max="9990" width="13.6640625" customWidth="1"/>
    <col min="9991" max="9992" width="16.33203125" customWidth="1"/>
    <col min="9994" max="9994" width="11.33203125" customWidth="1"/>
    <col min="9995" max="9995" width="16.6640625" customWidth="1"/>
    <col min="9996" max="9996" width="10.44140625" customWidth="1"/>
    <col min="10242" max="10242" width="10.6640625" customWidth="1"/>
    <col min="10244" max="10244" width="26.6640625" customWidth="1"/>
    <col min="10245" max="10245" width="10.6640625" customWidth="1"/>
    <col min="10246" max="10246" width="13.6640625" customWidth="1"/>
    <col min="10247" max="10248" width="16.33203125" customWidth="1"/>
    <col min="10250" max="10250" width="11.33203125" customWidth="1"/>
    <col min="10251" max="10251" width="16.6640625" customWidth="1"/>
    <col min="10252" max="10252" width="10.44140625" customWidth="1"/>
    <col min="10498" max="10498" width="10.6640625" customWidth="1"/>
    <col min="10500" max="10500" width="26.6640625" customWidth="1"/>
    <col min="10501" max="10501" width="10.6640625" customWidth="1"/>
    <col min="10502" max="10502" width="13.6640625" customWidth="1"/>
    <col min="10503" max="10504" width="16.33203125" customWidth="1"/>
    <col min="10506" max="10506" width="11.33203125" customWidth="1"/>
    <col min="10507" max="10507" width="16.6640625" customWidth="1"/>
    <col min="10508" max="10508" width="10.44140625" customWidth="1"/>
    <col min="10754" max="10754" width="10.6640625" customWidth="1"/>
    <col min="10756" max="10756" width="26.6640625" customWidth="1"/>
    <col min="10757" max="10757" width="10.6640625" customWidth="1"/>
    <col min="10758" max="10758" width="13.6640625" customWidth="1"/>
    <col min="10759" max="10760" width="16.33203125" customWidth="1"/>
    <col min="10762" max="10762" width="11.33203125" customWidth="1"/>
    <col min="10763" max="10763" width="16.6640625" customWidth="1"/>
    <col min="10764" max="10764" width="10.44140625" customWidth="1"/>
    <col min="11010" max="11010" width="10.6640625" customWidth="1"/>
    <col min="11012" max="11012" width="26.6640625" customWidth="1"/>
    <col min="11013" max="11013" width="10.6640625" customWidth="1"/>
    <col min="11014" max="11014" width="13.6640625" customWidth="1"/>
    <col min="11015" max="11016" width="16.33203125" customWidth="1"/>
    <col min="11018" max="11018" width="11.33203125" customWidth="1"/>
    <col min="11019" max="11019" width="16.6640625" customWidth="1"/>
    <col min="11020" max="11020" width="10.44140625" customWidth="1"/>
    <col min="11266" max="11266" width="10.6640625" customWidth="1"/>
    <col min="11268" max="11268" width="26.6640625" customWidth="1"/>
    <col min="11269" max="11269" width="10.6640625" customWidth="1"/>
    <col min="11270" max="11270" width="13.6640625" customWidth="1"/>
    <col min="11271" max="11272" width="16.33203125" customWidth="1"/>
    <col min="11274" max="11274" width="11.33203125" customWidth="1"/>
    <col min="11275" max="11275" width="16.6640625" customWidth="1"/>
    <col min="11276" max="11276" width="10.44140625" customWidth="1"/>
    <col min="11522" max="11522" width="10.6640625" customWidth="1"/>
    <col min="11524" max="11524" width="26.6640625" customWidth="1"/>
    <col min="11525" max="11525" width="10.6640625" customWidth="1"/>
    <col min="11526" max="11526" width="13.6640625" customWidth="1"/>
    <col min="11527" max="11528" width="16.33203125" customWidth="1"/>
    <col min="11530" max="11530" width="11.33203125" customWidth="1"/>
    <col min="11531" max="11531" width="16.6640625" customWidth="1"/>
    <col min="11532" max="11532" width="10.44140625" customWidth="1"/>
    <col min="11778" max="11778" width="10.6640625" customWidth="1"/>
    <col min="11780" max="11780" width="26.6640625" customWidth="1"/>
    <col min="11781" max="11781" width="10.6640625" customWidth="1"/>
    <col min="11782" max="11782" width="13.6640625" customWidth="1"/>
    <col min="11783" max="11784" width="16.33203125" customWidth="1"/>
    <col min="11786" max="11786" width="11.33203125" customWidth="1"/>
    <col min="11787" max="11787" width="16.6640625" customWidth="1"/>
    <col min="11788" max="11788" width="10.44140625" customWidth="1"/>
    <col min="12034" max="12034" width="10.6640625" customWidth="1"/>
    <col min="12036" max="12036" width="26.6640625" customWidth="1"/>
    <col min="12037" max="12037" width="10.6640625" customWidth="1"/>
    <col min="12038" max="12038" width="13.6640625" customWidth="1"/>
    <col min="12039" max="12040" width="16.33203125" customWidth="1"/>
    <col min="12042" max="12042" width="11.33203125" customWidth="1"/>
    <col min="12043" max="12043" width="16.6640625" customWidth="1"/>
    <col min="12044" max="12044" width="10.44140625" customWidth="1"/>
    <col min="12290" max="12290" width="10.6640625" customWidth="1"/>
    <col min="12292" max="12292" width="26.6640625" customWidth="1"/>
    <col min="12293" max="12293" width="10.6640625" customWidth="1"/>
    <col min="12294" max="12294" width="13.6640625" customWidth="1"/>
    <col min="12295" max="12296" width="16.33203125" customWidth="1"/>
    <col min="12298" max="12298" width="11.33203125" customWidth="1"/>
    <col min="12299" max="12299" width="16.6640625" customWidth="1"/>
    <col min="12300" max="12300" width="10.44140625" customWidth="1"/>
    <col min="12546" max="12546" width="10.6640625" customWidth="1"/>
    <col min="12548" max="12548" width="26.6640625" customWidth="1"/>
    <col min="12549" max="12549" width="10.6640625" customWidth="1"/>
    <col min="12550" max="12550" width="13.6640625" customWidth="1"/>
    <col min="12551" max="12552" width="16.33203125" customWidth="1"/>
    <col min="12554" max="12554" width="11.33203125" customWidth="1"/>
    <col min="12555" max="12555" width="16.6640625" customWidth="1"/>
    <col min="12556" max="12556" width="10.44140625" customWidth="1"/>
    <col min="12802" max="12802" width="10.6640625" customWidth="1"/>
    <col min="12804" max="12804" width="26.6640625" customWidth="1"/>
    <col min="12805" max="12805" width="10.6640625" customWidth="1"/>
    <col min="12806" max="12806" width="13.6640625" customWidth="1"/>
    <col min="12807" max="12808" width="16.33203125" customWidth="1"/>
    <col min="12810" max="12810" width="11.33203125" customWidth="1"/>
    <col min="12811" max="12811" width="16.6640625" customWidth="1"/>
    <col min="12812" max="12812" width="10.44140625" customWidth="1"/>
    <col min="13058" max="13058" width="10.6640625" customWidth="1"/>
    <col min="13060" max="13060" width="26.6640625" customWidth="1"/>
    <col min="13061" max="13061" width="10.6640625" customWidth="1"/>
    <col min="13062" max="13062" width="13.6640625" customWidth="1"/>
    <col min="13063" max="13064" width="16.33203125" customWidth="1"/>
    <col min="13066" max="13066" width="11.33203125" customWidth="1"/>
    <col min="13067" max="13067" width="16.6640625" customWidth="1"/>
    <col min="13068" max="13068" width="10.44140625" customWidth="1"/>
    <col min="13314" max="13314" width="10.6640625" customWidth="1"/>
    <col min="13316" max="13316" width="26.6640625" customWidth="1"/>
    <col min="13317" max="13317" width="10.6640625" customWidth="1"/>
    <col min="13318" max="13318" width="13.6640625" customWidth="1"/>
    <col min="13319" max="13320" width="16.33203125" customWidth="1"/>
    <col min="13322" max="13322" width="11.33203125" customWidth="1"/>
    <col min="13323" max="13323" width="16.6640625" customWidth="1"/>
    <col min="13324" max="13324" width="10.44140625" customWidth="1"/>
    <col min="13570" max="13570" width="10.6640625" customWidth="1"/>
    <col min="13572" max="13572" width="26.6640625" customWidth="1"/>
    <col min="13573" max="13573" width="10.6640625" customWidth="1"/>
    <col min="13574" max="13574" width="13.6640625" customWidth="1"/>
    <col min="13575" max="13576" width="16.33203125" customWidth="1"/>
    <col min="13578" max="13578" width="11.33203125" customWidth="1"/>
    <col min="13579" max="13579" width="16.6640625" customWidth="1"/>
    <col min="13580" max="13580" width="10.44140625" customWidth="1"/>
    <col min="13826" max="13826" width="10.6640625" customWidth="1"/>
    <col min="13828" max="13828" width="26.6640625" customWidth="1"/>
    <col min="13829" max="13829" width="10.6640625" customWidth="1"/>
    <col min="13830" max="13830" width="13.6640625" customWidth="1"/>
    <col min="13831" max="13832" width="16.33203125" customWidth="1"/>
    <col min="13834" max="13834" width="11.33203125" customWidth="1"/>
    <col min="13835" max="13835" width="16.6640625" customWidth="1"/>
    <col min="13836" max="13836" width="10.44140625" customWidth="1"/>
    <col min="14082" max="14082" width="10.6640625" customWidth="1"/>
    <col min="14084" max="14084" width="26.6640625" customWidth="1"/>
    <col min="14085" max="14085" width="10.6640625" customWidth="1"/>
    <col min="14086" max="14086" width="13.6640625" customWidth="1"/>
    <col min="14087" max="14088" width="16.33203125" customWidth="1"/>
    <col min="14090" max="14090" width="11.33203125" customWidth="1"/>
    <col min="14091" max="14091" width="16.6640625" customWidth="1"/>
    <col min="14092" max="14092" width="10.44140625" customWidth="1"/>
    <col min="14338" max="14338" width="10.6640625" customWidth="1"/>
    <col min="14340" max="14340" width="26.6640625" customWidth="1"/>
    <col min="14341" max="14341" width="10.6640625" customWidth="1"/>
    <col min="14342" max="14342" width="13.6640625" customWidth="1"/>
    <col min="14343" max="14344" width="16.33203125" customWidth="1"/>
    <col min="14346" max="14346" width="11.33203125" customWidth="1"/>
    <col min="14347" max="14347" width="16.6640625" customWidth="1"/>
    <col min="14348" max="14348" width="10.44140625" customWidth="1"/>
    <col min="14594" max="14594" width="10.6640625" customWidth="1"/>
    <col min="14596" max="14596" width="26.6640625" customWidth="1"/>
    <col min="14597" max="14597" width="10.6640625" customWidth="1"/>
    <col min="14598" max="14598" width="13.6640625" customWidth="1"/>
    <col min="14599" max="14600" width="16.33203125" customWidth="1"/>
    <col min="14602" max="14602" width="11.33203125" customWidth="1"/>
    <col min="14603" max="14603" width="16.6640625" customWidth="1"/>
    <col min="14604" max="14604" width="10.44140625" customWidth="1"/>
    <col min="14850" max="14850" width="10.6640625" customWidth="1"/>
    <col min="14852" max="14852" width="26.6640625" customWidth="1"/>
    <col min="14853" max="14853" width="10.6640625" customWidth="1"/>
    <col min="14854" max="14854" width="13.6640625" customWidth="1"/>
    <col min="14855" max="14856" width="16.33203125" customWidth="1"/>
    <col min="14858" max="14858" width="11.33203125" customWidth="1"/>
    <col min="14859" max="14859" width="16.6640625" customWidth="1"/>
    <col min="14860" max="14860" width="10.44140625" customWidth="1"/>
    <col min="15106" max="15106" width="10.6640625" customWidth="1"/>
    <col min="15108" max="15108" width="26.6640625" customWidth="1"/>
    <col min="15109" max="15109" width="10.6640625" customWidth="1"/>
    <col min="15110" max="15110" width="13.6640625" customWidth="1"/>
    <col min="15111" max="15112" width="16.33203125" customWidth="1"/>
    <col min="15114" max="15114" width="11.33203125" customWidth="1"/>
    <col min="15115" max="15115" width="16.6640625" customWidth="1"/>
    <col min="15116" max="15116" width="10.44140625" customWidth="1"/>
    <col min="15362" max="15362" width="10.6640625" customWidth="1"/>
    <col min="15364" max="15364" width="26.6640625" customWidth="1"/>
    <col min="15365" max="15365" width="10.6640625" customWidth="1"/>
    <col min="15366" max="15366" width="13.6640625" customWidth="1"/>
    <col min="15367" max="15368" width="16.33203125" customWidth="1"/>
    <col min="15370" max="15370" width="11.33203125" customWidth="1"/>
    <col min="15371" max="15371" width="16.6640625" customWidth="1"/>
    <col min="15372" max="15372" width="10.44140625" customWidth="1"/>
    <col min="15618" max="15618" width="10.6640625" customWidth="1"/>
    <col min="15620" max="15620" width="26.6640625" customWidth="1"/>
    <col min="15621" max="15621" width="10.6640625" customWidth="1"/>
    <col min="15622" max="15622" width="13.6640625" customWidth="1"/>
    <col min="15623" max="15624" width="16.33203125" customWidth="1"/>
    <col min="15626" max="15626" width="11.33203125" customWidth="1"/>
    <col min="15627" max="15627" width="16.6640625" customWidth="1"/>
    <col min="15628" max="15628" width="10.44140625" customWidth="1"/>
    <col min="15874" max="15874" width="10.6640625" customWidth="1"/>
    <col min="15876" max="15876" width="26.6640625" customWidth="1"/>
    <col min="15877" max="15877" width="10.6640625" customWidth="1"/>
    <col min="15878" max="15878" width="13.6640625" customWidth="1"/>
    <col min="15879" max="15880" width="16.33203125" customWidth="1"/>
    <col min="15882" max="15882" width="11.33203125" customWidth="1"/>
    <col min="15883" max="15883" width="16.6640625" customWidth="1"/>
    <col min="15884" max="15884" width="10.44140625" customWidth="1"/>
    <col min="16130" max="16130" width="10.6640625" customWidth="1"/>
    <col min="16132" max="16132" width="26.6640625" customWidth="1"/>
    <col min="16133" max="16133" width="10.6640625" customWidth="1"/>
    <col min="16134" max="16134" width="13.6640625" customWidth="1"/>
    <col min="16135" max="16136" width="16.33203125" customWidth="1"/>
    <col min="16138" max="16138" width="11.33203125" customWidth="1"/>
    <col min="16139" max="16139" width="16.6640625" customWidth="1"/>
    <col min="16140" max="16140" width="10.44140625" customWidth="1"/>
  </cols>
  <sheetData>
    <row r="1" spans="1:12" ht="12.75" customHeight="1" thickBot="1" x14ac:dyDescent="0.35">
      <c r="A1" s="294" t="s">
        <v>27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0"/>
    </row>
    <row r="2" spans="1:12" ht="12.75" customHeight="1" thickBot="1" x14ac:dyDescent="0.3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1"/>
    </row>
    <row r="3" spans="1:12" ht="15" thickBot="1" x14ac:dyDescent="0.3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122"/>
    </row>
    <row r="4" spans="1:12" ht="13.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83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8.5" customHeight="1" thickBot="1" x14ac:dyDescent="0.35">
      <c r="A5" s="281"/>
      <c r="B5" s="2" t="s">
        <v>10</v>
      </c>
      <c r="C5" s="2" t="s">
        <v>11</v>
      </c>
      <c r="D5" s="281"/>
      <c r="E5" s="281"/>
      <c r="F5" s="284"/>
      <c r="G5" s="281"/>
      <c r="H5" s="281"/>
      <c r="I5" s="281"/>
      <c r="J5" s="281"/>
      <c r="K5" s="285"/>
      <c r="L5" s="287"/>
    </row>
    <row r="6" spans="1:12" ht="72.599999999999994" thickBot="1" x14ac:dyDescent="0.35">
      <c r="A6" s="43" t="s">
        <v>12</v>
      </c>
      <c r="B6" s="223"/>
      <c r="C6" s="223"/>
      <c r="D6" s="224">
        <v>634</v>
      </c>
      <c r="E6" s="225">
        <v>466.25</v>
      </c>
      <c r="F6" s="213" t="s">
        <v>133</v>
      </c>
      <c r="G6" s="225"/>
      <c r="H6" s="225"/>
      <c r="I6" s="225"/>
      <c r="J6" s="225"/>
      <c r="K6" s="225"/>
      <c r="L6" s="50">
        <f>SUM(D6:E6:G6:H6:I6:J6:K6)</f>
        <v>1100.25</v>
      </c>
    </row>
    <row r="7" spans="1:12" ht="15" thickBot="1" x14ac:dyDescent="0.35">
      <c r="A7" s="43"/>
      <c r="B7" s="223"/>
      <c r="C7" s="223"/>
      <c r="D7" s="224"/>
      <c r="E7" s="225"/>
      <c r="F7" s="225"/>
      <c r="G7" s="225"/>
      <c r="H7" s="225"/>
      <c r="I7" s="225"/>
      <c r="J7" s="225"/>
      <c r="K7" s="225"/>
      <c r="L7" s="50"/>
    </row>
    <row r="8" spans="1:12" ht="72.599999999999994" thickBot="1" x14ac:dyDescent="0.35">
      <c r="A8" s="43" t="s">
        <v>13</v>
      </c>
      <c r="B8" s="226"/>
      <c r="C8" s="223"/>
      <c r="D8" s="225"/>
      <c r="E8" s="225"/>
      <c r="F8" s="213" t="s">
        <v>133</v>
      </c>
      <c r="G8" s="225"/>
      <c r="H8" s="225"/>
      <c r="I8" s="227"/>
      <c r="J8" s="225"/>
      <c r="K8" s="225"/>
      <c r="L8" s="50">
        <f>SUM(D8:E8:G8:H8:I8:J8:K8)</f>
        <v>0</v>
      </c>
    </row>
    <row r="9" spans="1:12" ht="15" thickBot="1" x14ac:dyDescent="0.35">
      <c r="A9" s="43"/>
      <c r="B9" s="223"/>
      <c r="C9" s="223"/>
      <c r="D9" s="225"/>
      <c r="E9" s="225"/>
      <c r="F9" s="225"/>
      <c r="G9" s="225"/>
      <c r="H9" s="225"/>
      <c r="I9" s="225"/>
      <c r="J9" s="225"/>
      <c r="K9" s="225"/>
      <c r="L9" s="50"/>
    </row>
    <row r="10" spans="1:12" ht="72.599999999999994" thickBot="1" x14ac:dyDescent="0.35">
      <c r="A10" s="3" t="s">
        <v>14</v>
      </c>
      <c r="B10" s="90"/>
      <c r="C10" s="90"/>
      <c r="D10" s="92"/>
      <c r="E10" s="92"/>
      <c r="F10" s="213" t="s">
        <v>133</v>
      </c>
      <c r="G10" s="92"/>
      <c r="H10" s="92"/>
      <c r="I10" s="92"/>
      <c r="J10" s="92"/>
      <c r="K10" s="92"/>
      <c r="L10" s="8">
        <f>SUM(D10:E10:G10:H10:I10:J10:K10)</f>
        <v>0</v>
      </c>
    </row>
    <row r="11" spans="1:12" ht="15" thickBot="1" x14ac:dyDescent="0.35">
      <c r="A11" s="9"/>
      <c r="B11" s="10"/>
      <c r="C11" s="9"/>
      <c r="D11" s="11"/>
      <c r="E11" s="12"/>
      <c r="F11" s="12"/>
      <c r="G11" s="13"/>
      <c r="H11" s="12"/>
      <c r="I11" s="10"/>
      <c r="J11" s="12"/>
      <c r="K11" s="14"/>
      <c r="L11" s="8"/>
    </row>
    <row r="12" spans="1:12" ht="72.599999999999994" thickBot="1" x14ac:dyDescent="0.35">
      <c r="A12" s="15" t="s">
        <v>15</v>
      </c>
      <c r="B12" s="16"/>
      <c r="C12" s="17"/>
      <c r="D12" s="92"/>
      <c r="E12" s="19"/>
      <c r="F12" s="213" t="s">
        <v>133</v>
      </c>
      <c r="G12" s="18"/>
      <c r="H12" s="19"/>
      <c r="I12" s="16"/>
      <c r="J12" s="19"/>
      <c r="K12" s="20"/>
      <c r="L12" s="8">
        <f>SUM(D12:E12:G12:H12:I12:J12:K12)</f>
        <v>0</v>
      </c>
    </row>
    <row r="13" spans="1:12" ht="15" thickBot="1" x14ac:dyDescent="0.35">
      <c r="A13" s="9"/>
      <c r="B13" s="10"/>
      <c r="C13" s="9"/>
      <c r="D13" s="11"/>
      <c r="E13" s="12"/>
      <c r="F13" s="12"/>
      <c r="G13" s="13"/>
      <c r="H13" s="12"/>
      <c r="I13" s="10"/>
      <c r="J13" s="12"/>
      <c r="K13" s="14"/>
      <c r="L13" s="8"/>
    </row>
    <row r="14" spans="1:12" ht="72.599999999999994" thickBot="1" x14ac:dyDescent="0.35">
      <c r="A14" s="3" t="s">
        <v>16</v>
      </c>
      <c r="B14" s="95"/>
      <c r="C14" s="9"/>
      <c r="D14" s="31"/>
      <c r="E14" s="12"/>
      <c r="F14" s="213" t="s">
        <v>133</v>
      </c>
      <c r="G14" s="13"/>
      <c r="H14" s="12"/>
      <c r="I14" s="10"/>
      <c r="J14" s="12"/>
      <c r="K14" s="14"/>
      <c r="L14" s="8">
        <f>SUM(D14:E14:G14:H14:I14:J14:K14)</f>
        <v>0</v>
      </c>
    </row>
    <row r="15" spans="1:12" ht="15" thickBot="1" x14ac:dyDescent="0.35">
      <c r="A15" s="9"/>
      <c r="B15" s="10"/>
      <c r="C15" s="9"/>
      <c r="D15" s="31"/>
      <c r="E15" s="12"/>
      <c r="F15" s="96"/>
      <c r="G15" s="97"/>
      <c r="H15" s="12"/>
      <c r="I15" s="10"/>
      <c r="J15" s="12"/>
      <c r="K15" s="14"/>
      <c r="L15" s="8"/>
    </row>
    <row r="16" spans="1:12" ht="72.599999999999994" thickBot="1" x14ac:dyDescent="0.35">
      <c r="A16" s="3" t="s">
        <v>17</v>
      </c>
      <c r="B16" s="98"/>
      <c r="C16" s="9"/>
      <c r="D16" s="31"/>
      <c r="E16" s="12"/>
      <c r="F16" s="213" t="s">
        <v>133</v>
      </c>
      <c r="G16" s="97"/>
      <c r="H16" s="12"/>
      <c r="I16" s="9"/>
      <c r="J16" s="12"/>
      <c r="K16" s="12"/>
      <c r="L16" s="8">
        <f>SUM(D16:E16:G16:H16:I16:J16:K16)</f>
        <v>0</v>
      </c>
    </row>
    <row r="17" spans="1:12" ht="15" thickBot="1" x14ac:dyDescent="0.35">
      <c r="A17" s="99"/>
      <c r="B17" s="100"/>
      <c r="C17" s="101"/>
      <c r="D17" s="102"/>
      <c r="E17" s="96"/>
      <c r="F17" s="12"/>
      <c r="G17" s="103"/>
      <c r="H17" s="96"/>
      <c r="I17" s="100"/>
      <c r="J17" s="96"/>
      <c r="K17" s="97"/>
      <c r="L17" s="8"/>
    </row>
    <row r="18" spans="1:12" ht="72.599999999999994" thickBot="1" x14ac:dyDescent="0.35">
      <c r="A18" s="15" t="s">
        <v>18</v>
      </c>
      <c r="B18" s="16"/>
      <c r="C18" s="17"/>
      <c r="D18" s="21"/>
      <c r="E18" s="19"/>
      <c r="F18" s="213" t="s">
        <v>133</v>
      </c>
      <c r="G18" s="18"/>
      <c r="H18" s="19"/>
      <c r="I18" s="16"/>
      <c r="J18" s="19"/>
      <c r="K18" s="20"/>
      <c r="L18" s="8">
        <f>SUM(D18:E18:G18:H18:I18:J18:K18)</f>
        <v>0</v>
      </c>
    </row>
    <row r="19" spans="1:12" ht="15" thickBot="1" x14ac:dyDescent="0.35">
      <c r="A19" s="9"/>
      <c r="B19" s="10"/>
      <c r="C19" s="9"/>
      <c r="D19" s="13"/>
      <c r="E19" s="12"/>
      <c r="F19" s="12"/>
      <c r="G19" s="13"/>
      <c r="H19" s="12"/>
      <c r="I19" s="10"/>
      <c r="J19" s="12"/>
      <c r="K19" s="14"/>
      <c r="L19" s="8"/>
    </row>
    <row r="20" spans="1:12" ht="72.599999999999994" thickBot="1" x14ac:dyDescent="0.35">
      <c r="A20" s="15" t="s">
        <v>19</v>
      </c>
      <c r="B20" s="22"/>
      <c r="C20" s="23"/>
      <c r="D20" s="24"/>
      <c r="E20" s="25"/>
      <c r="F20" s="213" t="s">
        <v>133</v>
      </c>
      <c r="G20" s="26"/>
      <c r="H20" s="25"/>
      <c r="I20" s="27"/>
      <c r="J20" s="25"/>
      <c r="K20" s="28"/>
      <c r="L20" s="8">
        <f>SUM(D20:E20:G20:H20:I20:J20:K20)</f>
        <v>0</v>
      </c>
    </row>
    <row r="21" spans="1:12" ht="15" thickBot="1" x14ac:dyDescent="0.35">
      <c r="A21" s="3"/>
      <c r="B21" s="10"/>
      <c r="C21" s="9"/>
      <c r="D21" s="11"/>
      <c r="E21" s="12"/>
      <c r="F21" s="12"/>
      <c r="G21" s="13"/>
      <c r="H21" s="12"/>
      <c r="I21" s="29"/>
      <c r="J21" s="12"/>
      <c r="K21" s="14"/>
      <c r="L21" s="8"/>
    </row>
    <row r="22" spans="1:12" ht="72.599999999999994" thickBot="1" x14ac:dyDescent="0.35">
      <c r="A22" s="15" t="s">
        <v>20</v>
      </c>
      <c r="B22" s="16"/>
      <c r="C22" s="17"/>
      <c r="D22" s="21"/>
      <c r="E22" s="19"/>
      <c r="F22" s="213" t="s">
        <v>133</v>
      </c>
      <c r="G22" s="18"/>
      <c r="H22" s="19"/>
      <c r="I22" s="16"/>
      <c r="J22" s="19"/>
      <c r="K22" s="20"/>
      <c r="L22" s="8">
        <f>SUM(D22:E22:G22:H22:I22:J22:K22)</f>
        <v>0</v>
      </c>
    </row>
    <row r="23" spans="1:12" ht="15" thickBot="1" x14ac:dyDescent="0.35">
      <c r="A23" s="3"/>
      <c r="B23" s="10"/>
      <c r="C23" s="9"/>
      <c r="D23" s="13"/>
      <c r="E23" s="12"/>
      <c r="F23" s="12"/>
      <c r="G23" s="13"/>
      <c r="H23" s="12"/>
      <c r="I23" s="10"/>
      <c r="J23" s="12"/>
      <c r="K23" s="14"/>
      <c r="L23" s="8"/>
    </row>
    <row r="24" spans="1:12" ht="72.599999999999994" thickBot="1" x14ac:dyDescent="0.35">
      <c r="A24" s="15" t="s">
        <v>21</v>
      </c>
      <c r="B24" s="16"/>
      <c r="C24" s="17"/>
      <c r="D24" s="21"/>
      <c r="E24" s="17"/>
      <c r="F24" s="213" t="s">
        <v>133</v>
      </c>
      <c r="G24" s="16"/>
      <c r="H24" s="17"/>
      <c r="I24" s="16"/>
      <c r="J24" s="17"/>
      <c r="K24" s="20"/>
      <c r="L24" s="8">
        <f>SUM(D24:E24:G24:H24:I24:J24:K24)</f>
        <v>0</v>
      </c>
    </row>
    <row r="25" spans="1:12" ht="15" thickBot="1" x14ac:dyDescent="0.35">
      <c r="A25" s="9"/>
      <c r="B25" s="10"/>
      <c r="C25" s="9"/>
      <c r="D25" s="13"/>
      <c r="E25" s="12"/>
      <c r="F25" s="12"/>
      <c r="G25" s="13"/>
      <c r="H25" s="12"/>
      <c r="I25" s="13"/>
      <c r="J25" s="12"/>
      <c r="K25" s="14"/>
      <c r="L25" s="8"/>
    </row>
    <row r="26" spans="1:12" ht="72.599999999999994" thickBot="1" x14ac:dyDescent="0.35">
      <c r="A26" s="3" t="s">
        <v>22</v>
      </c>
      <c r="B26" s="9"/>
      <c r="C26" s="10"/>
      <c r="D26" s="31"/>
      <c r="E26" s="9"/>
      <c r="F26" s="213" t="s">
        <v>133</v>
      </c>
      <c r="G26" s="9"/>
      <c r="H26" s="10"/>
      <c r="I26" s="9"/>
      <c r="J26" s="10"/>
      <c r="K26" s="12"/>
      <c r="L26" s="8">
        <f>SUM(D26:E26:G26:H26:I26:J26:K26)</f>
        <v>0</v>
      </c>
    </row>
    <row r="27" spans="1:12" ht="15" thickBot="1" x14ac:dyDescent="0.35">
      <c r="A27" s="32"/>
      <c r="B27" s="9"/>
      <c r="C27" s="10"/>
      <c r="D27" s="12"/>
      <c r="E27" s="12"/>
      <c r="F27" s="13"/>
      <c r="G27" s="12"/>
      <c r="H27" s="13"/>
      <c r="I27" s="12"/>
      <c r="J27" s="13"/>
      <c r="K27" s="12"/>
      <c r="L27" s="8"/>
    </row>
    <row r="28" spans="1:12" ht="72.599999999999994" thickBot="1" x14ac:dyDescent="0.35">
      <c r="A28" s="33" t="s">
        <v>23</v>
      </c>
      <c r="B28" s="9"/>
      <c r="C28" s="10"/>
      <c r="D28" s="12"/>
      <c r="E28" s="12"/>
      <c r="F28" s="213" t="s">
        <v>133</v>
      </c>
      <c r="G28" s="12"/>
      <c r="H28" s="13"/>
      <c r="I28" s="12"/>
      <c r="J28" s="13"/>
      <c r="K28" s="12"/>
      <c r="L28" s="8">
        <f>SUM(D28:E28:G28:H28:I28:J28:K28)</f>
        <v>0</v>
      </c>
    </row>
    <row r="29" spans="1:12" ht="15" thickBot="1" x14ac:dyDescent="0.35">
      <c r="A29" s="32"/>
      <c r="B29" s="9"/>
      <c r="C29" s="10"/>
      <c r="D29" s="12"/>
      <c r="E29" s="12"/>
      <c r="F29" s="13"/>
      <c r="G29" s="12"/>
      <c r="H29" s="13"/>
      <c r="I29" s="12"/>
      <c r="J29" s="13"/>
      <c r="K29" s="12"/>
      <c r="L29" s="8"/>
    </row>
    <row r="30" spans="1:12" ht="15" thickBot="1" x14ac:dyDescent="0.35">
      <c r="A30" s="33" t="s">
        <v>9</v>
      </c>
      <c r="B30" s="9"/>
      <c r="C30" s="10"/>
      <c r="D30" s="8">
        <f>SUM(D6,D8,D10,D12,D14,D16,D18,D20,D22,D24,D26,D28)</f>
        <v>634</v>
      </c>
      <c r="E30" s="8">
        <f t="shared" ref="E30:K30" si="0">SUM(E6,E8,E10,E12,E14,E16,E18,E20,E22,E24,E26,E28)</f>
        <v>466.25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>SUM(L6:L29)</f>
        <v>1100.25</v>
      </c>
    </row>
    <row r="31" spans="1:12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2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34"/>
    </row>
    <row r="38" spans="1:11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34"/>
    </row>
    <row r="39" spans="1:1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3">
      <c r="D44" s="35"/>
      <c r="E44" s="35"/>
      <c r="F44" s="35"/>
      <c r="G44" s="35"/>
      <c r="H44" s="35"/>
      <c r="I44" s="35"/>
      <c r="J44" s="35"/>
      <c r="K44" s="35"/>
    </row>
    <row r="45" spans="1:11" x14ac:dyDescent="0.3">
      <c r="D45" s="35"/>
      <c r="E45" s="35"/>
      <c r="F45" s="35"/>
      <c r="G45" s="35"/>
      <c r="H45" s="35"/>
      <c r="I45" s="35"/>
      <c r="J45" s="35"/>
      <c r="K45" s="35"/>
    </row>
    <row r="46" spans="1:11" x14ac:dyDescent="0.3">
      <c r="D46" s="35"/>
      <c r="E46" s="35"/>
      <c r="F46" s="35"/>
      <c r="G46" s="35"/>
      <c r="H46" s="35"/>
      <c r="I46" s="35"/>
      <c r="J46" s="35"/>
      <c r="K46" s="35"/>
    </row>
    <row r="52" spans="1:11" ht="12.7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5" spans="1:1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3">
      <c r="D57" s="38"/>
    </row>
    <row r="75" spans="8:8" x14ac:dyDescent="0.3">
      <c r="H75" s="39"/>
    </row>
    <row r="91" spans="1:11" ht="12.75" customHeight="1" x14ac:dyDescent="0.3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5"/>
    </row>
    <row r="92" spans="1:11" ht="12.75" customHeight="1" x14ac:dyDescent="0.3">
      <c r="A92" s="275"/>
      <c r="B92" s="275"/>
      <c r="C92" s="275"/>
      <c r="D92" s="275"/>
      <c r="E92" s="275"/>
      <c r="F92" s="275"/>
      <c r="G92" s="275"/>
      <c r="H92" s="275"/>
      <c r="I92" s="275"/>
      <c r="J92" s="275"/>
      <c r="K92" s="275"/>
    </row>
    <row r="94" spans="1:11" x14ac:dyDescent="0.3">
      <c r="A94" s="276"/>
      <c r="B94" s="277"/>
      <c r="C94" s="277"/>
      <c r="D94" s="276"/>
      <c r="E94" s="276"/>
      <c r="F94" s="40"/>
      <c r="G94" s="276"/>
      <c r="H94" s="276"/>
      <c r="I94" s="277"/>
      <c r="J94" s="276"/>
      <c r="K94" s="40"/>
    </row>
    <row r="95" spans="1:11" x14ac:dyDescent="0.3">
      <c r="A95" s="276"/>
      <c r="B95" s="37"/>
      <c r="C95" s="37"/>
      <c r="D95" s="276"/>
      <c r="E95" s="276"/>
      <c r="F95" s="40"/>
      <c r="G95" s="276"/>
      <c r="H95" s="276"/>
      <c r="I95" s="277"/>
      <c r="J95" s="276"/>
      <c r="K95" s="40"/>
    </row>
    <row r="96" spans="1:11" x14ac:dyDescent="0.3">
      <c r="D96" s="41"/>
    </row>
    <row r="98" spans="4:12" x14ac:dyDescent="0.3">
      <c r="D98" s="35">
        <f t="shared" ref="D98:L98" si="1">D30</f>
        <v>634</v>
      </c>
      <c r="E98" s="35">
        <f t="shared" si="1"/>
        <v>466.25</v>
      </c>
      <c r="F98" s="35">
        <f t="shared" si="1"/>
        <v>0</v>
      </c>
      <c r="G98" s="35">
        <f t="shared" si="1"/>
        <v>0</v>
      </c>
      <c r="H98" s="35">
        <f t="shared" si="1"/>
        <v>0</v>
      </c>
      <c r="I98" s="35">
        <f t="shared" si="1"/>
        <v>0</v>
      </c>
      <c r="J98" s="35">
        <f t="shared" si="1"/>
        <v>0</v>
      </c>
      <c r="K98" s="35">
        <f t="shared" si="1"/>
        <v>0</v>
      </c>
      <c r="L98" s="35">
        <f t="shared" si="1"/>
        <v>1100.25</v>
      </c>
    </row>
    <row r="114" spans="8:8" x14ac:dyDescent="0.3">
      <c r="H114" s="39"/>
    </row>
    <row r="130" spans="1:11" ht="12.75" customHeight="1" x14ac:dyDescent="0.3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</row>
    <row r="131" spans="1:11" ht="12.75" customHeight="1" x14ac:dyDescent="0.3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</row>
    <row r="133" spans="1:11" x14ac:dyDescent="0.3">
      <c r="A133" s="276"/>
      <c r="B133" s="277"/>
      <c r="C133" s="277"/>
      <c r="D133" s="276"/>
      <c r="E133" s="276"/>
      <c r="F133" s="40"/>
      <c r="G133" s="276"/>
      <c r="H133" s="276"/>
      <c r="I133" s="277"/>
      <c r="J133" s="276"/>
      <c r="K133" s="40"/>
    </row>
    <row r="134" spans="1:11" x14ac:dyDescent="0.3">
      <c r="A134" s="276"/>
      <c r="B134" s="37"/>
      <c r="C134" s="37"/>
      <c r="D134" s="276"/>
      <c r="E134" s="276"/>
      <c r="F134" s="40"/>
      <c r="G134" s="276"/>
      <c r="H134" s="276"/>
      <c r="I134" s="277"/>
      <c r="J134" s="276"/>
      <c r="K134" s="40"/>
    </row>
    <row r="135" spans="1:11" x14ac:dyDescent="0.3">
      <c r="D135" s="41"/>
    </row>
    <row r="153" spans="8:8" x14ac:dyDescent="0.3">
      <c r="H153" s="39"/>
    </row>
    <row r="169" spans="1:11" ht="12.75" customHeight="1" x14ac:dyDescent="0.3">
      <c r="A169" s="275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</row>
    <row r="170" spans="1:11" ht="12.75" customHeight="1" x14ac:dyDescent="0.3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</row>
    <row r="172" spans="1:11" x14ac:dyDescent="0.3">
      <c r="A172" s="276"/>
      <c r="B172" s="277"/>
      <c r="C172" s="277"/>
      <c r="D172" s="276"/>
      <c r="E172" s="276"/>
      <c r="F172" s="40"/>
      <c r="G172" s="276"/>
      <c r="H172" s="276"/>
      <c r="I172" s="277"/>
      <c r="J172" s="276"/>
      <c r="K172" s="40"/>
    </row>
    <row r="173" spans="1:11" x14ac:dyDescent="0.3">
      <c r="A173" s="276"/>
      <c r="B173" s="37"/>
      <c r="C173" s="37"/>
      <c r="D173" s="276"/>
      <c r="E173" s="276"/>
      <c r="F173" s="40"/>
      <c r="G173" s="276"/>
      <c r="H173" s="276"/>
      <c r="I173" s="277"/>
      <c r="J173" s="276"/>
      <c r="K173" s="40"/>
    </row>
    <row r="174" spans="1:11" x14ac:dyDescent="0.3">
      <c r="D174" s="41"/>
    </row>
    <row r="192" spans="8:8" x14ac:dyDescent="0.3">
      <c r="H192" s="39"/>
    </row>
    <row r="208" spans="1:11" ht="12.75" customHeight="1" x14ac:dyDescent="0.3">
      <c r="A208" s="275"/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</row>
    <row r="209" spans="1:11" ht="12.75" customHeight="1" x14ac:dyDescent="0.3">
      <c r="A209" s="275"/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</row>
    <row r="211" spans="1:11" x14ac:dyDescent="0.3">
      <c r="A211" s="276"/>
      <c r="B211" s="277"/>
      <c r="C211" s="277"/>
      <c r="D211" s="276"/>
      <c r="E211" s="276"/>
      <c r="F211" s="40"/>
      <c r="G211" s="276"/>
      <c r="H211" s="276"/>
      <c r="I211" s="277"/>
      <c r="J211" s="276"/>
      <c r="K211" s="40"/>
    </row>
    <row r="212" spans="1:11" x14ac:dyDescent="0.3">
      <c r="A212" s="276"/>
      <c r="B212" s="37"/>
      <c r="C212" s="37"/>
      <c r="D212" s="276"/>
      <c r="E212" s="276"/>
      <c r="F212" s="40"/>
      <c r="G212" s="276"/>
      <c r="H212" s="276"/>
      <c r="I212" s="277"/>
      <c r="J212" s="276"/>
      <c r="K212" s="40"/>
    </row>
    <row r="213" spans="1:11" x14ac:dyDescent="0.3">
      <c r="D213" s="41"/>
    </row>
    <row r="231" spans="8:8" x14ac:dyDescent="0.3">
      <c r="H231" s="39"/>
    </row>
    <row r="247" spans="1:11" ht="12.75" customHeight="1" x14ac:dyDescent="0.3">
      <c r="A247" s="275"/>
      <c r="B247" s="275"/>
      <c r="C247" s="275"/>
      <c r="D247" s="275"/>
      <c r="E247" s="275"/>
      <c r="F247" s="275"/>
      <c r="G247" s="275"/>
      <c r="H247" s="275"/>
      <c r="I247" s="275"/>
      <c r="J247" s="275"/>
      <c r="K247" s="275"/>
    </row>
    <row r="248" spans="1:11" ht="12.75" customHeight="1" x14ac:dyDescent="0.3">
      <c r="A248" s="275"/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</row>
    <row r="250" spans="1:11" x14ac:dyDescent="0.3">
      <c r="A250" s="276"/>
      <c r="B250" s="277"/>
      <c r="C250" s="277"/>
      <c r="D250" s="276"/>
      <c r="E250" s="276"/>
      <c r="F250" s="40"/>
      <c r="G250" s="276"/>
      <c r="H250" s="276"/>
      <c r="I250" s="277"/>
      <c r="J250" s="276"/>
      <c r="K250" s="40"/>
    </row>
    <row r="251" spans="1:11" x14ac:dyDescent="0.3">
      <c r="A251" s="276"/>
      <c r="B251" s="37"/>
      <c r="C251" s="37"/>
      <c r="D251" s="276"/>
      <c r="E251" s="276"/>
      <c r="F251" s="40"/>
      <c r="G251" s="276"/>
      <c r="H251" s="276"/>
      <c r="I251" s="277"/>
      <c r="J251" s="276"/>
      <c r="K251" s="40"/>
    </row>
    <row r="252" spans="1:11" x14ac:dyDescent="0.3">
      <c r="D252" s="41"/>
    </row>
    <row r="270" spans="8:8" x14ac:dyDescent="0.3">
      <c r="H270" s="39"/>
    </row>
  </sheetData>
  <mergeCells count="58"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91:K92"/>
    <mergeCell ref="A94:A95"/>
    <mergeCell ref="B94:C94"/>
    <mergeCell ref="D94:D95"/>
    <mergeCell ref="E94:E95"/>
    <mergeCell ref="G94:G95"/>
    <mergeCell ref="H94:H95"/>
    <mergeCell ref="I94:I95"/>
    <mergeCell ref="J94:J95"/>
    <mergeCell ref="A130:K131"/>
    <mergeCell ref="A133:A134"/>
    <mergeCell ref="B133:C133"/>
    <mergeCell ref="D133:D134"/>
    <mergeCell ref="E133:E134"/>
    <mergeCell ref="G133:G134"/>
    <mergeCell ref="H133:H134"/>
    <mergeCell ref="I133:I134"/>
    <mergeCell ref="J133:J134"/>
    <mergeCell ref="A169:K170"/>
    <mergeCell ref="A172:A173"/>
    <mergeCell ref="B172:C172"/>
    <mergeCell ref="D172:D173"/>
    <mergeCell ref="E172:E173"/>
    <mergeCell ref="G172:G173"/>
    <mergeCell ref="H172:H173"/>
    <mergeCell ref="I172:I173"/>
    <mergeCell ref="J172:J173"/>
    <mergeCell ref="A208:K209"/>
    <mergeCell ref="A211:A212"/>
    <mergeCell ref="B211:C211"/>
    <mergeCell ref="D211:D212"/>
    <mergeCell ref="E211:E212"/>
    <mergeCell ref="G211:G212"/>
    <mergeCell ref="H211:H212"/>
    <mergeCell ref="I211:I212"/>
    <mergeCell ref="J211:J212"/>
    <mergeCell ref="A247:K248"/>
    <mergeCell ref="A250:A251"/>
    <mergeCell ref="B250:C250"/>
    <mergeCell ref="D250:D251"/>
    <mergeCell ref="E250:E251"/>
    <mergeCell ref="G250:G251"/>
    <mergeCell ref="H250:H251"/>
    <mergeCell ref="I250:I251"/>
    <mergeCell ref="J250:J25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8EE0-B372-4AFC-81BF-54181BB90B5F}">
  <dimension ref="A1:L100"/>
  <sheetViews>
    <sheetView workbookViewId="0">
      <selection activeCell="F6" sqref="F6"/>
    </sheetView>
  </sheetViews>
  <sheetFormatPr defaultRowHeight="14.4" x14ac:dyDescent="0.3"/>
  <cols>
    <col min="1" max="1" width="11.33203125" customWidth="1"/>
    <col min="2" max="2" width="8.6640625" customWidth="1"/>
    <col min="3" max="3" width="26.5546875" customWidth="1"/>
    <col min="4" max="4" width="12.3320312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5.33203125" bestFit="1" customWidth="1"/>
  </cols>
  <sheetData>
    <row r="1" spans="1:12" ht="15" thickBot="1" x14ac:dyDescent="0.35">
      <c r="A1" s="288" t="s">
        <v>29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>
        <v>4662.67</v>
      </c>
      <c r="F6" s="214" t="s">
        <v>101</v>
      </c>
      <c r="G6" s="49"/>
      <c r="H6" s="49"/>
      <c r="I6" s="49"/>
      <c r="J6" s="49"/>
      <c r="K6" s="79"/>
      <c r="L6" s="61">
        <f>SUM(D6:E6:K6)</f>
        <v>5296.67</v>
      </c>
    </row>
    <row r="7" spans="1:12" ht="15" thickBot="1" x14ac:dyDescent="0.35">
      <c r="A7" s="77"/>
      <c r="B7" s="49"/>
      <c r="C7" s="49"/>
      <c r="D7" s="78"/>
      <c r="E7" s="49"/>
      <c r="F7" s="49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214" t="s">
        <v>101</v>
      </c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78"/>
      <c r="E10" s="106"/>
      <c r="F10" s="214" t="s">
        <v>101</v>
      </c>
      <c r="G10" s="7"/>
      <c r="H10" s="7"/>
      <c r="I10" s="7"/>
      <c r="J10" s="7"/>
      <c r="K10" s="106"/>
      <c r="L10" s="61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78"/>
      <c r="E12" s="57"/>
      <c r="F12" s="214" t="s">
        <v>101</v>
      </c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214" t="s">
        <v>101</v>
      </c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214" t="s">
        <v>101</v>
      </c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214" t="s">
        <v>101</v>
      </c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214" t="s">
        <v>101</v>
      </c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214" t="s">
        <v>101</v>
      </c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214" t="s">
        <v>101</v>
      </c>
      <c r="G24" s="54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67"/>
      <c r="G26" s="72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67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.75" customHeight="1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4662.67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0</v>
      </c>
      <c r="L30" s="76">
        <f>SUM(L6:L29)</f>
        <v>5296.67</v>
      </c>
    </row>
    <row r="100" spans="4:12" x14ac:dyDescent="0.3">
      <c r="D100" s="35">
        <f>D30</f>
        <v>634</v>
      </c>
      <c r="E100" s="35">
        <f>E30</f>
        <v>4662.67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0</v>
      </c>
      <c r="L100" s="35">
        <f t="shared" si="1"/>
        <v>5296.67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BB7C-F590-491E-AA3F-151332B9F90E}">
  <dimension ref="A1:L270"/>
  <sheetViews>
    <sheetView workbookViewId="0">
      <selection activeCell="D7" sqref="D7"/>
    </sheetView>
  </sheetViews>
  <sheetFormatPr defaultRowHeight="14.4" x14ac:dyDescent="0.3"/>
  <cols>
    <col min="1" max="1" width="11.33203125" customWidth="1"/>
    <col min="2" max="2" width="11.5546875" customWidth="1"/>
    <col min="3" max="3" width="26.6640625" customWidth="1"/>
    <col min="4" max="4" width="10.6640625" customWidth="1"/>
    <col min="5" max="6" width="13.6640625" customWidth="1"/>
    <col min="7" max="8" width="16.33203125" customWidth="1"/>
    <col min="10" max="10" width="11.33203125" customWidth="1"/>
    <col min="11" max="11" width="16.6640625" customWidth="1"/>
    <col min="12" max="12" width="10.44140625" customWidth="1"/>
    <col min="258" max="258" width="10.6640625" customWidth="1"/>
    <col min="260" max="260" width="26.6640625" customWidth="1"/>
    <col min="261" max="261" width="10.6640625" customWidth="1"/>
    <col min="262" max="262" width="13.6640625" customWidth="1"/>
    <col min="263" max="264" width="16.33203125" customWidth="1"/>
    <col min="266" max="266" width="11.33203125" customWidth="1"/>
    <col min="267" max="267" width="16.6640625" customWidth="1"/>
    <col min="268" max="268" width="10.44140625" customWidth="1"/>
    <col min="514" max="514" width="10.6640625" customWidth="1"/>
    <col min="516" max="516" width="26.6640625" customWidth="1"/>
    <col min="517" max="517" width="10.6640625" customWidth="1"/>
    <col min="518" max="518" width="13.6640625" customWidth="1"/>
    <col min="519" max="520" width="16.33203125" customWidth="1"/>
    <col min="522" max="522" width="11.33203125" customWidth="1"/>
    <col min="523" max="523" width="16.6640625" customWidth="1"/>
    <col min="524" max="524" width="10.44140625" customWidth="1"/>
    <col min="770" max="770" width="10.6640625" customWidth="1"/>
    <col min="772" max="772" width="26.6640625" customWidth="1"/>
    <col min="773" max="773" width="10.6640625" customWidth="1"/>
    <col min="774" max="774" width="13.6640625" customWidth="1"/>
    <col min="775" max="776" width="16.33203125" customWidth="1"/>
    <col min="778" max="778" width="11.33203125" customWidth="1"/>
    <col min="779" max="779" width="16.6640625" customWidth="1"/>
    <col min="780" max="780" width="10.44140625" customWidth="1"/>
    <col min="1026" max="1026" width="10.6640625" customWidth="1"/>
    <col min="1028" max="1028" width="26.6640625" customWidth="1"/>
    <col min="1029" max="1029" width="10.6640625" customWidth="1"/>
    <col min="1030" max="1030" width="13.6640625" customWidth="1"/>
    <col min="1031" max="1032" width="16.33203125" customWidth="1"/>
    <col min="1034" max="1034" width="11.33203125" customWidth="1"/>
    <col min="1035" max="1035" width="16.6640625" customWidth="1"/>
    <col min="1036" max="1036" width="10.44140625" customWidth="1"/>
    <col min="1282" max="1282" width="10.6640625" customWidth="1"/>
    <col min="1284" max="1284" width="26.6640625" customWidth="1"/>
    <col min="1285" max="1285" width="10.6640625" customWidth="1"/>
    <col min="1286" max="1286" width="13.6640625" customWidth="1"/>
    <col min="1287" max="1288" width="16.33203125" customWidth="1"/>
    <col min="1290" max="1290" width="11.33203125" customWidth="1"/>
    <col min="1291" max="1291" width="16.6640625" customWidth="1"/>
    <col min="1292" max="1292" width="10.44140625" customWidth="1"/>
    <col min="1538" max="1538" width="10.6640625" customWidth="1"/>
    <col min="1540" max="1540" width="26.6640625" customWidth="1"/>
    <col min="1541" max="1541" width="10.6640625" customWidth="1"/>
    <col min="1542" max="1542" width="13.6640625" customWidth="1"/>
    <col min="1543" max="1544" width="16.33203125" customWidth="1"/>
    <col min="1546" max="1546" width="11.33203125" customWidth="1"/>
    <col min="1547" max="1547" width="16.6640625" customWidth="1"/>
    <col min="1548" max="1548" width="10.44140625" customWidth="1"/>
    <col min="1794" max="1794" width="10.6640625" customWidth="1"/>
    <col min="1796" max="1796" width="26.6640625" customWidth="1"/>
    <col min="1797" max="1797" width="10.6640625" customWidth="1"/>
    <col min="1798" max="1798" width="13.6640625" customWidth="1"/>
    <col min="1799" max="1800" width="16.33203125" customWidth="1"/>
    <col min="1802" max="1802" width="11.33203125" customWidth="1"/>
    <col min="1803" max="1803" width="16.6640625" customWidth="1"/>
    <col min="1804" max="1804" width="10.44140625" customWidth="1"/>
    <col min="2050" max="2050" width="10.6640625" customWidth="1"/>
    <col min="2052" max="2052" width="26.6640625" customWidth="1"/>
    <col min="2053" max="2053" width="10.6640625" customWidth="1"/>
    <col min="2054" max="2054" width="13.6640625" customWidth="1"/>
    <col min="2055" max="2056" width="16.33203125" customWidth="1"/>
    <col min="2058" max="2058" width="11.33203125" customWidth="1"/>
    <col min="2059" max="2059" width="16.6640625" customWidth="1"/>
    <col min="2060" max="2060" width="10.44140625" customWidth="1"/>
    <col min="2306" max="2306" width="10.6640625" customWidth="1"/>
    <col min="2308" max="2308" width="26.6640625" customWidth="1"/>
    <col min="2309" max="2309" width="10.6640625" customWidth="1"/>
    <col min="2310" max="2310" width="13.6640625" customWidth="1"/>
    <col min="2311" max="2312" width="16.33203125" customWidth="1"/>
    <col min="2314" max="2314" width="11.33203125" customWidth="1"/>
    <col min="2315" max="2315" width="16.6640625" customWidth="1"/>
    <col min="2316" max="2316" width="10.44140625" customWidth="1"/>
    <col min="2562" max="2562" width="10.6640625" customWidth="1"/>
    <col min="2564" max="2564" width="26.6640625" customWidth="1"/>
    <col min="2565" max="2565" width="10.6640625" customWidth="1"/>
    <col min="2566" max="2566" width="13.6640625" customWidth="1"/>
    <col min="2567" max="2568" width="16.33203125" customWidth="1"/>
    <col min="2570" max="2570" width="11.33203125" customWidth="1"/>
    <col min="2571" max="2571" width="16.6640625" customWidth="1"/>
    <col min="2572" max="2572" width="10.44140625" customWidth="1"/>
    <col min="2818" max="2818" width="10.6640625" customWidth="1"/>
    <col min="2820" max="2820" width="26.6640625" customWidth="1"/>
    <col min="2821" max="2821" width="10.6640625" customWidth="1"/>
    <col min="2822" max="2822" width="13.6640625" customWidth="1"/>
    <col min="2823" max="2824" width="16.33203125" customWidth="1"/>
    <col min="2826" max="2826" width="11.33203125" customWidth="1"/>
    <col min="2827" max="2827" width="16.6640625" customWidth="1"/>
    <col min="2828" max="2828" width="10.44140625" customWidth="1"/>
    <col min="3074" max="3074" width="10.6640625" customWidth="1"/>
    <col min="3076" max="3076" width="26.6640625" customWidth="1"/>
    <col min="3077" max="3077" width="10.6640625" customWidth="1"/>
    <col min="3078" max="3078" width="13.6640625" customWidth="1"/>
    <col min="3079" max="3080" width="16.33203125" customWidth="1"/>
    <col min="3082" max="3082" width="11.33203125" customWidth="1"/>
    <col min="3083" max="3083" width="16.6640625" customWidth="1"/>
    <col min="3084" max="3084" width="10.44140625" customWidth="1"/>
    <col min="3330" max="3330" width="10.6640625" customWidth="1"/>
    <col min="3332" max="3332" width="26.6640625" customWidth="1"/>
    <col min="3333" max="3333" width="10.6640625" customWidth="1"/>
    <col min="3334" max="3334" width="13.6640625" customWidth="1"/>
    <col min="3335" max="3336" width="16.33203125" customWidth="1"/>
    <col min="3338" max="3338" width="11.33203125" customWidth="1"/>
    <col min="3339" max="3339" width="16.6640625" customWidth="1"/>
    <col min="3340" max="3340" width="10.44140625" customWidth="1"/>
    <col min="3586" max="3586" width="10.6640625" customWidth="1"/>
    <col min="3588" max="3588" width="26.6640625" customWidth="1"/>
    <col min="3589" max="3589" width="10.6640625" customWidth="1"/>
    <col min="3590" max="3590" width="13.6640625" customWidth="1"/>
    <col min="3591" max="3592" width="16.33203125" customWidth="1"/>
    <col min="3594" max="3594" width="11.33203125" customWidth="1"/>
    <col min="3595" max="3595" width="16.6640625" customWidth="1"/>
    <col min="3596" max="3596" width="10.44140625" customWidth="1"/>
    <col min="3842" max="3842" width="10.6640625" customWidth="1"/>
    <col min="3844" max="3844" width="26.6640625" customWidth="1"/>
    <col min="3845" max="3845" width="10.6640625" customWidth="1"/>
    <col min="3846" max="3846" width="13.6640625" customWidth="1"/>
    <col min="3847" max="3848" width="16.33203125" customWidth="1"/>
    <col min="3850" max="3850" width="11.33203125" customWidth="1"/>
    <col min="3851" max="3851" width="16.6640625" customWidth="1"/>
    <col min="3852" max="3852" width="10.44140625" customWidth="1"/>
    <col min="4098" max="4098" width="10.6640625" customWidth="1"/>
    <col min="4100" max="4100" width="26.6640625" customWidth="1"/>
    <col min="4101" max="4101" width="10.6640625" customWidth="1"/>
    <col min="4102" max="4102" width="13.6640625" customWidth="1"/>
    <col min="4103" max="4104" width="16.33203125" customWidth="1"/>
    <col min="4106" max="4106" width="11.33203125" customWidth="1"/>
    <col min="4107" max="4107" width="16.6640625" customWidth="1"/>
    <col min="4108" max="4108" width="10.44140625" customWidth="1"/>
    <col min="4354" max="4354" width="10.6640625" customWidth="1"/>
    <col min="4356" max="4356" width="26.6640625" customWidth="1"/>
    <col min="4357" max="4357" width="10.6640625" customWidth="1"/>
    <col min="4358" max="4358" width="13.6640625" customWidth="1"/>
    <col min="4359" max="4360" width="16.33203125" customWidth="1"/>
    <col min="4362" max="4362" width="11.33203125" customWidth="1"/>
    <col min="4363" max="4363" width="16.6640625" customWidth="1"/>
    <col min="4364" max="4364" width="10.44140625" customWidth="1"/>
    <col min="4610" max="4610" width="10.6640625" customWidth="1"/>
    <col min="4612" max="4612" width="26.6640625" customWidth="1"/>
    <col min="4613" max="4613" width="10.6640625" customWidth="1"/>
    <col min="4614" max="4614" width="13.6640625" customWidth="1"/>
    <col min="4615" max="4616" width="16.33203125" customWidth="1"/>
    <col min="4618" max="4618" width="11.33203125" customWidth="1"/>
    <col min="4619" max="4619" width="16.6640625" customWidth="1"/>
    <col min="4620" max="4620" width="10.44140625" customWidth="1"/>
    <col min="4866" max="4866" width="10.6640625" customWidth="1"/>
    <col min="4868" max="4868" width="26.6640625" customWidth="1"/>
    <col min="4869" max="4869" width="10.6640625" customWidth="1"/>
    <col min="4870" max="4870" width="13.6640625" customWidth="1"/>
    <col min="4871" max="4872" width="16.33203125" customWidth="1"/>
    <col min="4874" max="4874" width="11.33203125" customWidth="1"/>
    <col min="4875" max="4875" width="16.6640625" customWidth="1"/>
    <col min="4876" max="4876" width="10.44140625" customWidth="1"/>
    <col min="5122" max="5122" width="10.6640625" customWidth="1"/>
    <col min="5124" max="5124" width="26.6640625" customWidth="1"/>
    <col min="5125" max="5125" width="10.6640625" customWidth="1"/>
    <col min="5126" max="5126" width="13.6640625" customWidth="1"/>
    <col min="5127" max="5128" width="16.33203125" customWidth="1"/>
    <col min="5130" max="5130" width="11.33203125" customWidth="1"/>
    <col min="5131" max="5131" width="16.6640625" customWidth="1"/>
    <col min="5132" max="5132" width="10.44140625" customWidth="1"/>
    <col min="5378" max="5378" width="10.6640625" customWidth="1"/>
    <col min="5380" max="5380" width="26.6640625" customWidth="1"/>
    <col min="5381" max="5381" width="10.6640625" customWidth="1"/>
    <col min="5382" max="5382" width="13.6640625" customWidth="1"/>
    <col min="5383" max="5384" width="16.33203125" customWidth="1"/>
    <col min="5386" max="5386" width="11.33203125" customWidth="1"/>
    <col min="5387" max="5387" width="16.6640625" customWidth="1"/>
    <col min="5388" max="5388" width="10.44140625" customWidth="1"/>
    <col min="5634" max="5634" width="10.6640625" customWidth="1"/>
    <col min="5636" max="5636" width="26.6640625" customWidth="1"/>
    <col min="5637" max="5637" width="10.6640625" customWidth="1"/>
    <col min="5638" max="5638" width="13.6640625" customWidth="1"/>
    <col min="5639" max="5640" width="16.33203125" customWidth="1"/>
    <col min="5642" max="5642" width="11.33203125" customWidth="1"/>
    <col min="5643" max="5643" width="16.6640625" customWidth="1"/>
    <col min="5644" max="5644" width="10.44140625" customWidth="1"/>
    <col min="5890" max="5890" width="10.6640625" customWidth="1"/>
    <col min="5892" max="5892" width="26.6640625" customWidth="1"/>
    <col min="5893" max="5893" width="10.6640625" customWidth="1"/>
    <col min="5894" max="5894" width="13.6640625" customWidth="1"/>
    <col min="5895" max="5896" width="16.33203125" customWidth="1"/>
    <col min="5898" max="5898" width="11.33203125" customWidth="1"/>
    <col min="5899" max="5899" width="16.6640625" customWidth="1"/>
    <col min="5900" max="5900" width="10.44140625" customWidth="1"/>
    <col min="6146" max="6146" width="10.6640625" customWidth="1"/>
    <col min="6148" max="6148" width="26.6640625" customWidth="1"/>
    <col min="6149" max="6149" width="10.6640625" customWidth="1"/>
    <col min="6150" max="6150" width="13.6640625" customWidth="1"/>
    <col min="6151" max="6152" width="16.33203125" customWidth="1"/>
    <col min="6154" max="6154" width="11.33203125" customWidth="1"/>
    <col min="6155" max="6155" width="16.6640625" customWidth="1"/>
    <col min="6156" max="6156" width="10.44140625" customWidth="1"/>
    <col min="6402" max="6402" width="10.6640625" customWidth="1"/>
    <col min="6404" max="6404" width="26.6640625" customWidth="1"/>
    <col min="6405" max="6405" width="10.6640625" customWidth="1"/>
    <col min="6406" max="6406" width="13.6640625" customWidth="1"/>
    <col min="6407" max="6408" width="16.33203125" customWidth="1"/>
    <col min="6410" max="6410" width="11.33203125" customWidth="1"/>
    <col min="6411" max="6411" width="16.6640625" customWidth="1"/>
    <col min="6412" max="6412" width="10.44140625" customWidth="1"/>
    <col min="6658" max="6658" width="10.6640625" customWidth="1"/>
    <col min="6660" max="6660" width="26.6640625" customWidth="1"/>
    <col min="6661" max="6661" width="10.6640625" customWidth="1"/>
    <col min="6662" max="6662" width="13.6640625" customWidth="1"/>
    <col min="6663" max="6664" width="16.33203125" customWidth="1"/>
    <col min="6666" max="6666" width="11.33203125" customWidth="1"/>
    <col min="6667" max="6667" width="16.6640625" customWidth="1"/>
    <col min="6668" max="6668" width="10.44140625" customWidth="1"/>
    <col min="6914" max="6914" width="10.6640625" customWidth="1"/>
    <col min="6916" max="6916" width="26.6640625" customWidth="1"/>
    <col min="6917" max="6917" width="10.6640625" customWidth="1"/>
    <col min="6918" max="6918" width="13.6640625" customWidth="1"/>
    <col min="6919" max="6920" width="16.33203125" customWidth="1"/>
    <col min="6922" max="6922" width="11.33203125" customWidth="1"/>
    <col min="6923" max="6923" width="16.6640625" customWidth="1"/>
    <col min="6924" max="6924" width="10.44140625" customWidth="1"/>
    <col min="7170" max="7170" width="10.6640625" customWidth="1"/>
    <col min="7172" max="7172" width="26.6640625" customWidth="1"/>
    <col min="7173" max="7173" width="10.6640625" customWidth="1"/>
    <col min="7174" max="7174" width="13.6640625" customWidth="1"/>
    <col min="7175" max="7176" width="16.33203125" customWidth="1"/>
    <col min="7178" max="7178" width="11.33203125" customWidth="1"/>
    <col min="7179" max="7179" width="16.6640625" customWidth="1"/>
    <col min="7180" max="7180" width="10.44140625" customWidth="1"/>
    <col min="7426" max="7426" width="10.6640625" customWidth="1"/>
    <col min="7428" max="7428" width="26.6640625" customWidth="1"/>
    <col min="7429" max="7429" width="10.6640625" customWidth="1"/>
    <col min="7430" max="7430" width="13.6640625" customWidth="1"/>
    <col min="7431" max="7432" width="16.33203125" customWidth="1"/>
    <col min="7434" max="7434" width="11.33203125" customWidth="1"/>
    <col min="7435" max="7435" width="16.6640625" customWidth="1"/>
    <col min="7436" max="7436" width="10.44140625" customWidth="1"/>
    <col min="7682" max="7682" width="10.6640625" customWidth="1"/>
    <col min="7684" max="7684" width="26.6640625" customWidth="1"/>
    <col min="7685" max="7685" width="10.6640625" customWidth="1"/>
    <col min="7686" max="7686" width="13.6640625" customWidth="1"/>
    <col min="7687" max="7688" width="16.33203125" customWidth="1"/>
    <col min="7690" max="7690" width="11.33203125" customWidth="1"/>
    <col min="7691" max="7691" width="16.6640625" customWidth="1"/>
    <col min="7692" max="7692" width="10.44140625" customWidth="1"/>
    <col min="7938" max="7938" width="10.6640625" customWidth="1"/>
    <col min="7940" max="7940" width="26.6640625" customWidth="1"/>
    <col min="7941" max="7941" width="10.6640625" customWidth="1"/>
    <col min="7942" max="7942" width="13.6640625" customWidth="1"/>
    <col min="7943" max="7944" width="16.33203125" customWidth="1"/>
    <col min="7946" max="7946" width="11.33203125" customWidth="1"/>
    <col min="7947" max="7947" width="16.6640625" customWidth="1"/>
    <col min="7948" max="7948" width="10.44140625" customWidth="1"/>
    <col min="8194" max="8194" width="10.6640625" customWidth="1"/>
    <col min="8196" max="8196" width="26.6640625" customWidth="1"/>
    <col min="8197" max="8197" width="10.6640625" customWidth="1"/>
    <col min="8198" max="8198" width="13.6640625" customWidth="1"/>
    <col min="8199" max="8200" width="16.33203125" customWidth="1"/>
    <col min="8202" max="8202" width="11.33203125" customWidth="1"/>
    <col min="8203" max="8203" width="16.6640625" customWidth="1"/>
    <col min="8204" max="8204" width="10.44140625" customWidth="1"/>
    <col min="8450" max="8450" width="10.6640625" customWidth="1"/>
    <col min="8452" max="8452" width="26.6640625" customWidth="1"/>
    <col min="8453" max="8453" width="10.6640625" customWidth="1"/>
    <col min="8454" max="8454" width="13.6640625" customWidth="1"/>
    <col min="8455" max="8456" width="16.33203125" customWidth="1"/>
    <col min="8458" max="8458" width="11.33203125" customWidth="1"/>
    <col min="8459" max="8459" width="16.6640625" customWidth="1"/>
    <col min="8460" max="8460" width="10.44140625" customWidth="1"/>
    <col min="8706" max="8706" width="10.6640625" customWidth="1"/>
    <col min="8708" max="8708" width="26.6640625" customWidth="1"/>
    <col min="8709" max="8709" width="10.6640625" customWidth="1"/>
    <col min="8710" max="8710" width="13.6640625" customWidth="1"/>
    <col min="8711" max="8712" width="16.33203125" customWidth="1"/>
    <col min="8714" max="8714" width="11.33203125" customWidth="1"/>
    <col min="8715" max="8715" width="16.6640625" customWidth="1"/>
    <col min="8716" max="8716" width="10.44140625" customWidth="1"/>
    <col min="8962" max="8962" width="10.6640625" customWidth="1"/>
    <col min="8964" max="8964" width="26.6640625" customWidth="1"/>
    <col min="8965" max="8965" width="10.6640625" customWidth="1"/>
    <col min="8966" max="8966" width="13.6640625" customWidth="1"/>
    <col min="8967" max="8968" width="16.33203125" customWidth="1"/>
    <col min="8970" max="8970" width="11.33203125" customWidth="1"/>
    <col min="8971" max="8971" width="16.6640625" customWidth="1"/>
    <col min="8972" max="8972" width="10.44140625" customWidth="1"/>
    <col min="9218" max="9218" width="10.6640625" customWidth="1"/>
    <col min="9220" max="9220" width="26.6640625" customWidth="1"/>
    <col min="9221" max="9221" width="10.6640625" customWidth="1"/>
    <col min="9222" max="9222" width="13.6640625" customWidth="1"/>
    <col min="9223" max="9224" width="16.33203125" customWidth="1"/>
    <col min="9226" max="9226" width="11.33203125" customWidth="1"/>
    <col min="9227" max="9227" width="16.6640625" customWidth="1"/>
    <col min="9228" max="9228" width="10.44140625" customWidth="1"/>
    <col min="9474" max="9474" width="10.6640625" customWidth="1"/>
    <col min="9476" max="9476" width="26.6640625" customWidth="1"/>
    <col min="9477" max="9477" width="10.6640625" customWidth="1"/>
    <col min="9478" max="9478" width="13.6640625" customWidth="1"/>
    <col min="9479" max="9480" width="16.33203125" customWidth="1"/>
    <col min="9482" max="9482" width="11.33203125" customWidth="1"/>
    <col min="9483" max="9483" width="16.6640625" customWidth="1"/>
    <col min="9484" max="9484" width="10.44140625" customWidth="1"/>
    <col min="9730" max="9730" width="10.6640625" customWidth="1"/>
    <col min="9732" max="9732" width="26.6640625" customWidth="1"/>
    <col min="9733" max="9733" width="10.6640625" customWidth="1"/>
    <col min="9734" max="9734" width="13.6640625" customWidth="1"/>
    <col min="9735" max="9736" width="16.33203125" customWidth="1"/>
    <col min="9738" max="9738" width="11.33203125" customWidth="1"/>
    <col min="9739" max="9739" width="16.6640625" customWidth="1"/>
    <col min="9740" max="9740" width="10.44140625" customWidth="1"/>
    <col min="9986" max="9986" width="10.6640625" customWidth="1"/>
    <col min="9988" max="9988" width="26.6640625" customWidth="1"/>
    <col min="9989" max="9989" width="10.6640625" customWidth="1"/>
    <col min="9990" max="9990" width="13.6640625" customWidth="1"/>
    <col min="9991" max="9992" width="16.33203125" customWidth="1"/>
    <col min="9994" max="9994" width="11.33203125" customWidth="1"/>
    <col min="9995" max="9995" width="16.6640625" customWidth="1"/>
    <col min="9996" max="9996" width="10.44140625" customWidth="1"/>
    <col min="10242" max="10242" width="10.6640625" customWidth="1"/>
    <col min="10244" max="10244" width="26.6640625" customWidth="1"/>
    <col min="10245" max="10245" width="10.6640625" customWidth="1"/>
    <col min="10246" max="10246" width="13.6640625" customWidth="1"/>
    <col min="10247" max="10248" width="16.33203125" customWidth="1"/>
    <col min="10250" max="10250" width="11.33203125" customWidth="1"/>
    <col min="10251" max="10251" width="16.6640625" customWidth="1"/>
    <col min="10252" max="10252" width="10.44140625" customWidth="1"/>
    <col min="10498" max="10498" width="10.6640625" customWidth="1"/>
    <col min="10500" max="10500" width="26.6640625" customWidth="1"/>
    <col min="10501" max="10501" width="10.6640625" customWidth="1"/>
    <col min="10502" max="10502" width="13.6640625" customWidth="1"/>
    <col min="10503" max="10504" width="16.33203125" customWidth="1"/>
    <col min="10506" max="10506" width="11.33203125" customWidth="1"/>
    <col min="10507" max="10507" width="16.6640625" customWidth="1"/>
    <col min="10508" max="10508" width="10.44140625" customWidth="1"/>
    <col min="10754" max="10754" width="10.6640625" customWidth="1"/>
    <col min="10756" max="10756" width="26.6640625" customWidth="1"/>
    <col min="10757" max="10757" width="10.6640625" customWidth="1"/>
    <col min="10758" max="10758" width="13.6640625" customWidth="1"/>
    <col min="10759" max="10760" width="16.33203125" customWidth="1"/>
    <col min="10762" max="10762" width="11.33203125" customWidth="1"/>
    <col min="10763" max="10763" width="16.6640625" customWidth="1"/>
    <col min="10764" max="10764" width="10.44140625" customWidth="1"/>
    <col min="11010" max="11010" width="10.6640625" customWidth="1"/>
    <col min="11012" max="11012" width="26.6640625" customWidth="1"/>
    <col min="11013" max="11013" width="10.6640625" customWidth="1"/>
    <col min="11014" max="11014" width="13.6640625" customWidth="1"/>
    <col min="11015" max="11016" width="16.33203125" customWidth="1"/>
    <col min="11018" max="11018" width="11.33203125" customWidth="1"/>
    <col min="11019" max="11019" width="16.6640625" customWidth="1"/>
    <col min="11020" max="11020" width="10.44140625" customWidth="1"/>
    <col min="11266" max="11266" width="10.6640625" customWidth="1"/>
    <col min="11268" max="11268" width="26.6640625" customWidth="1"/>
    <col min="11269" max="11269" width="10.6640625" customWidth="1"/>
    <col min="11270" max="11270" width="13.6640625" customWidth="1"/>
    <col min="11271" max="11272" width="16.33203125" customWidth="1"/>
    <col min="11274" max="11274" width="11.33203125" customWidth="1"/>
    <col min="11275" max="11275" width="16.6640625" customWidth="1"/>
    <col min="11276" max="11276" width="10.44140625" customWidth="1"/>
    <col min="11522" max="11522" width="10.6640625" customWidth="1"/>
    <col min="11524" max="11524" width="26.6640625" customWidth="1"/>
    <col min="11525" max="11525" width="10.6640625" customWidth="1"/>
    <col min="11526" max="11526" width="13.6640625" customWidth="1"/>
    <col min="11527" max="11528" width="16.33203125" customWidth="1"/>
    <col min="11530" max="11530" width="11.33203125" customWidth="1"/>
    <col min="11531" max="11531" width="16.6640625" customWidth="1"/>
    <col min="11532" max="11532" width="10.44140625" customWidth="1"/>
    <col min="11778" max="11778" width="10.6640625" customWidth="1"/>
    <col min="11780" max="11780" width="26.6640625" customWidth="1"/>
    <col min="11781" max="11781" width="10.6640625" customWidth="1"/>
    <col min="11782" max="11782" width="13.6640625" customWidth="1"/>
    <col min="11783" max="11784" width="16.33203125" customWidth="1"/>
    <col min="11786" max="11786" width="11.33203125" customWidth="1"/>
    <col min="11787" max="11787" width="16.6640625" customWidth="1"/>
    <col min="11788" max="11788" width="10.44140625" customWidth="1"/>
    <col min="12034" max="12034" width="10.6640625" customWidth="1"/>
    <col min="12036" max="12036" width="26.6640625" customWidth="1"/>
    <col min="12037" max="12037" width="10.6640625" customWidth="1"/>
    <col min="12038" max="12038" width="13.6640625" customWidth="1"/>
    <col min="12039" max="12040" width="16.33203125" customWidth="1"/>
    <col min="12042" max="12042" width="11.33203125" customWidth="1"/>
    <col min="12043" max="12043" width="16.6640625" customWidth="1"/>
    <col min="12044" max="12044" width="10.44140625" customWidth="1"/>
    <col min="12290" max="12290" width="10.6640625" customWidth="1"/>
    <col min="12292" max="12292" width="26.6640625" customWidth="1"/>
    <col min="12293" max="12293" width="10.6640625" customWidth="1"/>
    <col min="12294" max="12294" width="13.6640625" customWidth="1"/>
    <col min="12295" max="12296" width="16.33203125" customWidth="1"/>
    <col min="12298" max="12298" width="11.33203125" customWidth="1"/>
    <col min="12299" max="12299" width="16.6640625" customWidth="1"/>
    <col min="12300" max="12300" width="10.44140625" customWidth="1"/>
    <col min="12546" max="12546" width="10.6640625" customWidth="1"/>
    <col min="12548" max="12548" width="26.6640625" customWidth="1"/>
    <col min="12549" max="12549" width="10.6640625" customWidth="1"/>
    <col min="12550" max="12550" width="13.6640625" customWidth="1"/>
    <col min="12551" max="12552" width="16.33203125" customWidth="1"/>
    <col min="12554" max="12554" width="11.33203125" customWidth="1"/>
    <col min="12555" max="12555" width="16.6640625" customWidth="1"/>
    <col min="12556" max="12556" width="10.44140625" customWidth="1"/>
    <col min="12802" max="12802" width="10.6640625" customWidth="1"/>
    <col min="12804" max="12804" width="26.6640625" customWidth="1"/>
    <col min="12805" max="12805" width="10.6640625" customWidth="1"/>
    <col min="12806" max="12806" width="13.6640625" customWidth="1"/>
    <col min="12807" max="12808" width="16.33203125" customWidth="1"/>
    <col min="12810" max="12810" width="11.33203125" customWidth="1"/>
    <col min="12811" max="12811" width="16.6640625" customWidth="1"/>
    <col min="12812" max="12812" width="10.44140625" customWidth="1"/>
    <col min="13058" max="13058" width="10.6640625" customWidth="1"/>
    <col min="13060" max="13060" width="26.6640625" customWidth="1"/>
    <col min="13061" max="13061" width="10.6640625" customWidth="1"/>
    <col min="13062" max="13062" width="13.6640625" customWidth="1"/>
    <col min="13063" max="13064" width="16.33203125" customWidth="1"/>
    <col min="13066" max="13066" width="11.33203125" customWidth="1"/>
    <col min="13067" max="13067" width="16.6640625" customWidth="1"/>
    <col min="13068" max="13068" width="10.44140625" customWidth="1"/>
    <col min="13314" max="13314" width="10.6640625" customWidth="1"/>
    <col min="13316" max="13316" width="26.6640625" customWidth="1"/>
    <col min="13317" max="13317" width="10.6640625" customWidth="1"/>
    <col min="13318" max="13318" width="13.6640625" customWidth="1"/>
    <col min="13319" max="13320" width="16.33203125" customWidth="1"/>
    <col min="13322" max="13322" width="11.33203125" customWidth="1"/>
    <col min="13323" max="13323" width="16.6640625" customWidth="1"/>
    <col min="13324" max="13324" width="10.44140625" customWidth="1"/>
    <col min="13570" max="13570" width="10.6640625" customWidth="1"/>
    <col min="13572" max="13572" width="26.6640625" customWidth="1"/>
    <col min="13573" max="13573" width="10.6640625" customWidth="1"/>
    <col min="13574" max="13574" width="13.6640625" customWidth="1"/>
    <col min="13575" max="13576" width="16.33203125" customWidth="1"/>
    <col min="13578" max="13578" width="11.33203125" customWidth="1"/>
    <col min="13579" max="13579" width="16.6640625" customWidth="1"/>
    <col min="13580" max="13580" width="10.44140625" customWidth="1"/>
    <col min="13826" max="13826" width="10.6640625" customWidth="1"/>
    <col min="13828" max="13828" width="26.6640625" customWidth="1"/>
    <col min="13829" max="13829" width="10.6640625" customWidth="1"/>
    <col min="13830" max="13830" width="13.6640625" customWidth="1"/>
    <col min="13831" max="13832" width="16.33203125" customWidth="1"/>
    <col min="13834" max="13834" width="11.33203125" customWidth="1"/>
    <col min="13835" max="13835" width="16.6640625" customWidth="1"/>
    <col min="13836" max="13836" width="10.44140625" customWidth="1"/>
    <col min="14082" max="14082" width="10.6640625" customWidth="1"/>
    <col min="14084" max="14084" width="26.6640625" customWidth="1"/>
    <col min="14085" max="14085" width="10.6640625" customWidth="1"/>
    <col min="14086" max="14086" width="13.6640625" customWidth="1"/>
    <col min="14087" max="14088" width="16.33203125" customWidth="1"/>
    <col min="14090" max="14090" width="11.33203125" customWidth="1"/>
    <col min="14091" max="14091" width="16.6640625" customWidth="1"/>
    <col min="14092" max="14092" width="10.44140625" customWidth="1"/>
    <col min="14338" max="14338" width="10.6640625" customWidth="1"/>
    <col min="14340" max="14340" width="26.6640625" customWidth="1"/>
    <col min="14341" max="14341" width="10.6640625" customWidth="1"/>
    <col min="14342" max="14342" width="13.6640625" customWidth="1"/>
    <col min="14343" max="14344" width="16.33203125" customWidth="1"/>
    <col min="14346" max="14346" width="11.33203125" customWidth="1"/>
    <col min="14347" max="14347" width="16.6640625" customWidth="1"/>
    <col min="14348" max="14348" width="10.44140625" customWidth="1"/>
    <col min="14594" max="14594" width="10.6640625" customWidth="1"/>
    <col min="14596" max="14596" width="26.6640625" customWidth="1"/>
    <col min="14597" max="14597" width="10.6640625" customWidth="1"/>
    <col min="14598" max="14598" width="13.6640625" customWidth="1"/>
    <col min="14599" max="14600" width="16.33203125" customWidth="1"/>
    <col min="14602" max="14602" width="11.33203125" customWidth="1"/>
    <col min="14603" max="14603" width="16.6640625" customWidth="1"/>
    <col min="14604" max="14604" width="10.44140625" customWidth="1"/>
    <col min="14850" max="14850" width="10.6640625" customWidth="1"/>
    <col min="14852" max="14852" width="26.6640625" customWidth="1"/>
    <col min="14853" max="14853" width="10.6640625" customWidth="1"/>
    <col min="14854" max="14854" width="13.6640625" customWidth="1"/>
    <col min="14855" max="14856" width="16.33203125" customWidth="1"/>
    <col min="14858" max="14858" width="11.33203125" customWidth="1"/>
    <col min="14859" max="14859" width="16.6640625" customWidth="1"/>
    <col min="14860" max="14860" width="10.44140625" customWidth="1"/>
    <col min="15106" max="15106" width="10.6640625" customWidth="1"/>
    <col min="15108" max="15108" width="26.6640625" customWidth="1"/>
    <col min="15109" max="15109" width="10.6640625" customWidth="1"/>
    <col min="15110" max="15110" width="13.6640625" customWidth="1"/>
    <col min="15111" max="15112" width="16.33203125" customWidth="1"/>
    <col min="15114" max="15114" width="11.33203125" customWidth="1"/>
    <col min="15115" max="15115" width="16.6640625" customWidth="1"/>
    <col min="15116" max="15116" width="10.44140625" customWidth="1"/>
    <col min="15362" max="15362" width="10.6640625" customWidth="1"/>
    <col min="15364" max="15364" width="26.6640625" customWidth="1"/>
    <col min="15365" max="15365" width="10.6640625" customWidth="1"/>
    <col min="15366" max="15366" width="13.6640625" customWidth="1"/>
    <col min="15367" max="15368" width="16.33203125" customWidth="1"/>
    <col min="15370" max="15370" width="11.33203125" customWidth="1"/>
    <col min="15371" max="15371" width="16.6640625" customWidth="1"/>
    <col min="15372" max="15372" width="10.44140625" customWidth="1"/>
    <col min="15618" max="15618" width="10.6640625" customWidth="1"/>
    <col min="15620" max="15620" width="26.6640625" customWidth="1"/>
    <col min="15621" max="15621" width="10.6640625" customWidth="1"/>
    <col min="15622" max="15622" width="13.6640625" customWidth="1"/>
    <col min="15623" max="15624" width="16.33203125" customWidth="1"/>
    <col min="15626" max="15626" width="11.33203125" customWidth="1"/>
    <col min="15627" max="15627" width="16.6640625" customWidth="1"/>
    <col min="15628" max="15628" width="10.44140625" customWidth="1"/>
    <col min="15874" max="15874" width="10.6640625" customWidth="1"/>
    <col min="15876" max="15876" width="26.6640625" customWidth="1"/>
    <col min="15877" max="15877" width="10.6640625" customWidth="1"/>
    <col min="15878" max="15878" width="13.6640625" customWidth="1"/>
    <col min="15879" max="15880" width="16.33203125" customWidth="1"/>
    <col min="15882" max="15882" width="11.33203125" customWidth="1"/>
    <col min="15883" max="15883" width="16.6640625" customWidth="1"/>
    <col min="15884" max="15884" width="10.44140625" customWidth="1"/>
    <col min="16130" max="16130" width="10.6640625" customWidth="1"/>
    <col min="16132" max="16132" width="26.6640625" customWidth="1"/>
    <col min="16133" max="16133" width="10.6640625" customWidth="1"/>
    <col min="16134" max="16134" width="13.6640625" customWidth="1"/>
    <col min="16135" max="16136" width="16.33203125" customWidth="1"/>
    <col min="16138" max="16138" width="11.33203125" customWidth="1"/>
    <col min="16139" max="16139" width="16.6640625" customWidth="1"/>
    <col min="16140" max="16140" width="10.44140625" customWidth="1"/>
  </cols>
  <sheetData>
    <row r="1" spans="1:12" ht="12.75" customHeight="1" thickBot="1" x14ac:dyDescent="0.35">
      <c r="A1" s="294" t="s">
        <v>28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0"/>
    </row>
    <row r="2" spans="1:12" ht="12.75" customHeight="1" thickBot="1" x14ac:dyDescent="0.3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1"/>
    </row>
    <row r="3" spans="1:12" ht="15" thickBot="1" x14ac:dyDescent="0.3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122"/>
    </row>
    <row r="4" spans="1:12" ht="13.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83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28.5" customHeight="1" thickBot="1" x14ac:dyDescent="0.35">
      <c r="A5" s="281"/>
      <c r="B5" s="2" t="s">
        <v>10</v>
      </c>
      <c r="C5" s="2" t="s">
        <v>11</v>
      </c>
      <c r="D5" s="281"/>
      <c r="E5" s="281"/>
      <c r="F5" s="284"/>
      <c r="G5" s="281"/>
      <c r="H5" s="281"/>
      <c r="I5" s="281"/>
      <c r="J5" s="281"/>
      <c r="K5" s="285"/>
      <c r="L5" s="287"/>
    </row>
    <row r="6" spans="1:12" ht="15" thickBot="1" x14ac:dyDescent="0.35">
      <c r="A6" s="43" t="s">
        <v>12</v>
      </c>
      <c r="B6" s="223"/>
      <c r="C6" s="223"/>
      <c r="D6" s="224">
        <v>634</v>
      </c>
      <c r="E6" s="225"/>
      <c r="F6" s="225"/>
      <c r="G6" s="225"/>
      <c r="H6" s="225"/>
      <c r="I6" s="225"/>
      <c r="J6" s="225"/>
      <c r="K6" s="225"/>
      <c r="L6" s="50">
        <f>SUM(D6:E6:G6:H6:I6:J6:K6)</f>
        <v>634</v>
      </c>
    </row>
    <row r="7" spans="1:12" ht="15" thickBot="1" x14ac:dyDescent="0.35">
      <c r="A7" s="43"/>
      <c r="B7" s="223"/>
      <c r="C7" s="223"/>
      <c r="D7" s="224"/>
      <c r="E7" s="225"/>
      <c r="F7" s="225"/>
      <c r="G7" s="225"/>
      <c r="H7" s="225"/>
      <c r="I7" s="225"/>
      <c r="J7" s="225"/>
      <c r="K7" s="225"/>
      <c r="L7" s="50"/>
    </row>
    <row r="8" spans="1:12" ht="15" thickBot="1" x14ac:dyDescent="0.35">
      <c r="A8" s="3" t="s">
        <v>13</v>
      </c>
      <c r="B8" s="93"/>
      <c r="C8" s="90"/>
      <c r="D8" s="92"/>
      <c r="E8" s="92"/>
      <c r="F8" s="92"/>
      <c r="G8" s="92"/>
      <c r="H8" s="92"/>
      <c r="I8" s="94"/>
      <c r="J8" s="92"/>
      <c r="K8" s="92"/>
      <c r="L8" s="8">
        <f>SUM(D8:E8:G8:H8:I8:J8:K8)</f>
        <v>0</v>
      </c>
    </row>
    <row r="9" spans="1:12" ht="15" thickBot="1" x14ac:dyDescent="0.35">
      <c r="A9" s="3"/>
      <c r="B9" s="90"/>
      <c r="C9" s="90"/>
      <c r="D9" s="92"/>
      <c r="E9" s="92"/>
      <c r="F9" s="92"/>
      <c r="G9" s="92"/>
      <c r="H9" s="92"/>
      <c r="I9" s="92"/>
      <c r="J9" s="92"/>
      <c r="K9" s="92"/>
      <c r="L9" s="8"/>
    </row>
    <row r="10" spans="1:12" ht="15" thickBot="1" x14ac:dyDescent="0.35">
      <c r="A10" s="3" t="s">
        <v>14</v>
      </c>
      <c r="B10" s="90"/>
      <c r="C10" s="90"/>
      <c r="D10" s="92"/>
      <c r="E10" s="92"/>
      <c r="F10" s="92"/>
      <c r="G10" s="92"/>
      <c r="H10" s="92"/>
      <c r="I10" s="92"/>
      <c r="J10" s="92"/>
      <c r="K10" s="92"/>
      <c r="L10" s="8">
        <f>SUM(D10:E10:G10:H10:I10:J10:K10)</f>
        <v>0</v>
      </c>
    </row>
    <row r="11" spans="1:12" ht="15" thickBot="1" x14ac:dyDescent="0.35">
      <c r="A11" s="9"/>
      <c r="B11" s="10"/>
      <c r="C11" s="9"/>
      <c r="D11" s="11"/>
      <c r="E11" s="12"/>
      <c r="F11" s="12"/>
      <c r="G11" s="13"/>
      <c r="H11" s="12"/>
      <c r="I11" s="10"/>
      <c r="J11" s="12"/>
      <c r="K11" s="14"/>
      <c r="L11" s="8"/>
    </row>
    <row r="12" spans="1:12" ht="15" thickBot="1" x14ac:dyDescent="0.35">
      <c r="A12" s="15" t="s">
        <v>15</v>
      </c>
      <c r="B12" s="16"/>
      <c r="C12" s="17"/>
      <c r="D12" s="92"/>
      <c r="E12" s="19"/>
      <c r="F12" s="19"/>
      <c r="G12" s="18"/>
      <c r="H12" s="19"/>
      <c r="I12" s="16"/>
      <c r="J12" s="19"/>
      <c r="K12" s="20"/>
      <c r="L12" s="8">
        <f>SUM(D12:E12:G12:H12:I12:J12:K12)</f>
        <v>0</v>
      </c>
    </row>
    <row r="13" spans="1:12" ht="15" thickBot="1" x14ac:dyDescent="0.35">
      <c r="A13" s="9"/>
      <c r="B13" s="10"/>
      <c r="C13" s="9"/>
      <c r="D13" s="11"/>
      <c r="E13" s="12"/>
      <c r="F13" s="12"/>
      <c r="G13" s="13"/>
      <c r="H13" s="12"/>
      <c r="I13" s="10"/>
      <c r="J13" s="12"/>
      <c r="K13" s="14"/>
      <c r="L13" s="8"/>
    </row>
    <row r="14" spans="1:12" ht="15" thickBot="1" x14ac:dyDescent="0.35">
      <c r="A14" s="3" t="s">
        <v>16</v>
      </c>
      <c r="B14" s="95"/>
      <c r="C14" s="9"/>
      <c r="D14" s="31"/>
      <c r="E14" s="12"/>
      <c r="F14" s="12"/>
      <c r="G14" s="13"/>
      <c r="H14" s="12"/>
      <c r="I14" s="10"/>
      <c r="J14" s="12"/>
      <c r="K14" s="14"/>
      <c r="L14" s="8">
        <f>SUM(D14:E14:G14:H14:I14:J14:K14)</f>
        <v>0</v>
      </c>
    </row>
    <row r="15" spans="1:12" ht="15" thickBot="1" x14ac:dyDescent="0.35">
      <c r="A15" s="9"/>
      <c r="B15" s="10"/>
      <c r="C15" s="9"/>
      <c r="D15" s="31"/>
      <c r="E15" s="12"/>
      <c r="F15" s="96"/>
      <c r="G15" s="97"/>
      <c r="H15" s="12"/>
      <c r="I15" s="10"/>
      <c r="J15" s="12"/>
      <c r="K15" s="14"/>
      <c r="L15" s="8"/>
    </row>
    <row r="16" spans="1:12" ht="15" thickBot="1" x14ac:dyDescent="0.35">
      <c r="A16" s="3" t="s">
        <v>17</v>
      </c>
      <c r="B16" s="98"/>
      <c r="C16" s="9"/>
      <c r="D16" s="31"/>
      <c r="E16" s="12"/>
      <c r="F16" s="96"/>
      <c r="G16" s="97"/>
      <c r="H16" s="12"/>
      <c r="I16" s="9"/>
      <c r="J16" s="12"/>
      <c r="K16" s="12"/>
      <c r="L16" s="8">
        <f>SUM(D16:E16:G16:H16:I16:J16:K16)</f>
        <v>0</v>
      </c>
    </row>
    <row r="17" spans="1:12" ht="15" thickBot="1" x14ac:dyDescent="0.35">
      <c r="A17" s="99"/>
      <c r="B17" s="100"/>
      <c r="C17" s="101"/>
      <c r="D17" s="102"/>
      <c r="E17" s="96"/>
      <c r="F17" s="12"/>
      <c r="G17" s="103"/>
      <c r="H17" s="96"/>
      <c r="I17" s="100"/>
      <c r="J17" s="96"/>
      <c r="K17" s="97"/>
      <c r="L17" s="8"/>
    </row>
    <row r="18" spans="1:12" ht="15" thickBot="1" x14ac:dyDescent="0.35">
      <c r="A18" s="15" t="s">
        <v>18</v>
      </c>
      <c r="B18" s="16"/>
      <c r="C18" s="17"/>
      <c r="D18" s="21"/>
      <c r="E18" s="19"/>
      <c r="F18" s="19"/>
      <c r="G18" s="18"/>
      <c r="H18" s="19"/>
      <c r="I18" s="16"/>
      <c r="J18" s="19"/>
      <c r="K18" s="20"/>
      <c r="L18" s="8">
        <f>SUM(D18:E18:G18:H18:I18:J18:K18)</f>
        <v>0</v>
      </c>
    </row>
    <row r="19" spans="1:12" ht="15" thickBot="1" x14ac:dyDescent="0.35">
      <c r="A19" s="9"/>
      <c r="B19" s="10"/>
      <c r="C19" s="9"/>
      <c r="D19" s="13"/>
      <c r="E19" s="12"/>
      <c r="F19" s="12"/>
      <c r="G19" s="13"/>
      <c r="H19" s="12"/>
      <c r="I19" s="10"/>
      <c r="J19" s="12"/>
      <c r="K19" s="14"/>
      <c r="L19" s="8"/>
    </row>
    <row r="20" spans="1:12" ht="15" thickBot="1" x14ac:dyDescent="0.35">
      <c r="A20" s="15" t="s">
        <v>19</v>
      </c>
      <c r="B20" s="22"/>
      <c r="C20" s="23"/>
      <c r="D20" s="24"/>
      <c r="E20" s="25"/>
      <c r="F20" s="25"/>
      <c r="G20" s="26"/>
      <c r="H20" s="25"/>
      <c r="I20" s="27"/>
      <c r="J20" s="25"/>
      <c r="K20" s="28"/>
      <c r="L20" s="8">
        <f>SUM(D20:E20:G20:H20:I20:J20:K20)</f>
        <v>0</v>
      </c>
    </row>
    <row r="21" spans="1:12" ht="15" thickBot="1" x14ac:dyDescent="0.35">
      <c r="A21" s="3"/>
      <c r="B21" s="10"/>
      <c r="C21" s="9"/>
      <c r="D21" s="11"/>
      <c r="E21" s="12"/>
      <c r="F21" s="12"/>
      <c r="G21" s="13"/>
      <c r="H21" s="12"/>
      <c r="I21" s="29"/>
      <c r="J21" s="12"/>
      <c r="K21" s="14"/>
      <c r="L21" s="8"/>
    </row>
    <row r="22" spans="1:12" ht="15" thickBot="1" x14ac:dyDescent="0.35">
      <c r="A22" s="15" t="s">
        <v>20</v>
      </c>
      <c r="B22" s="16"/>
      <c r="C22" s="17"/>
      <c r="D22" s="21"/>
      <c r="E22" s="19"/>
      <c r="F22" s="19"/>
      <c r="G22" s="18"/>
      <c r="H22" s="19"/>
      <c r="I22" s="16"/>
      <c r="J22" s="19"/>
      <c r="K22" s="20"/>
      <c r="L22" s="8">
        <f>SUM(D22:E22:G22:H22:I22:J22:K22)</f>
        <v>0</v>
      </c>
    </row>
    <row r="23" spans="1:12" ht="15" thickBot="1" x14ac:dyDescent="0.35">
      <c r="A23" s="3"/>
      <c r="B23" s="10"/>
      <c r="C23" s="9"/>
      <c r="D23" s="13"/>
      <c r="E23" s="12"/>
      <c r="F23" s="12"/>
      <c r="G23" s="13"/>
      <c r="H23" s="12"/>
      <c r="I23" s="10"/>
      <c r="J23" s="12"/>
      <c r="K23" s="14"/>
      <c r="L23" s="8"/>
    </row>
    <row r="24" spans="1:12" ht="15" thickBot="1" x14ac:dyDescent="0.35">
      <c r="A24" s="15" t="s">
        <v>21</v>
      </c>
      <c r="B24" s="16"/>
      <c r="C24" s="17"/>
      <c r="D24" s="21"/>
      <c r="E24" s="17"/>
      <c r="F24" s="17"/>
      <c r="G24" s="16"/>
      <c r="H24" s="17"/>
      <c r="I24" s="16"/>
      <c r="J24" s="17"/>
      <c r="K24" s="20"/>
      <c r="L24" s="8">
        <f>SUM(D24:E24:G24:H24:I24:J24:K24)</f>
        <v>0</v>
      </c>
    </row>
    <row r="25" spans="1:12" ht="15" thickBot="1" x14ac:dyDescent="0.35">
      <c r="A25" s="9"/>
      <c r="B25" s="10"/>
      <c r="C25" s="9"/>
      <c r="D25" s="13"/>
      <c r="E25" s="12"/>
      <c r="F25" s="12"/>
      <c r="G25" s="13"/>
      <c r="H25" s="12"/>
      <c r="I25" s="13"/>
      <c r="J25" s="12"/>
      <c r="K25" s="14"/>
      <c r="L25" s="8"/>
    </row>
    <row r="26" spans="1:12" ht="15" thickBot="1" x14ac:dyDescent="0.35">
      <c r="A26" s="3" t="s">
        <v>22</v>
      </c>
      <c r="B26" s="9"/>
      <c r="C26" s="10"/>
      <c r="D26" s="31"/>
      <c r="E26" s="9"/>
      <c r="F26" s="10"/>
      <c r="G26" s="9"/>
      <c r="H26" s="10"/>
      <c r="I26" s="9"/>
      <c r="J26" s="10"/>
      <c r="K26" s="12"/>
      <c r="L26" s="8">
        <f>SUM(D26:E26:G26:H26:I26:J26:K26)</f>
        <v>0</v>
      </c>
    </row>
    <row r="27" spans="1:12" ht="15" thickBot="1" x14ac:dyDescent="0.35">
      <c r="A27" s="32"/>
      <c r="B27" s="9"/>
      <c r="C27" s="10"/>
      <c r="D27" s="12"/>
      <c r="E27" s="12"/>
      <c r="F27" s="13"/>
      <c r="G27" s="12"/>
      <c r="H27" s="13"/>
      <c r="I27" s="12"/>
      <c r="J27" s="13"/>
      <c r="K27" s="12"/>
      <c r="L27" s="8"/>
    </row>
    <row r="28" spans="1:12" ht="15" thickBot="1" x14ac:dyDescent="0.35">
      <c r="A28" s="33" t="s">
        <v>23</v>
      </c>
      <c r="B28" s="9"/>
      <c r="C28" s="10"/>
      <c r="D28" s="12"/>
      <c r="E28" s="12"/>
      <c r="F28" s="13"/>
      <c r="G28" s="12"/>
      <c r="H28" s="13"/>
      <c r="I28" s="12"/>
      <c r="J28" s="13"/>
      <c r="K28" s="12"/>
      <c r="L28" s="8">
        <f>SUM(D28:E28:G28:H28:I28:J28:K28)</f>
        <v>0</v>
      </c>
    </row>
    <row r="29" spans="1:12" ht="15" thickBot="1" x14ac:dyDescent="0.35">
      <c r="A29" s="32"/>
      <c r="B29" s="9"/>
      <c r="C29" s="10"/>
      <c r="D29" s="12"/>
      <c r="E29" s="12"/>
      <c r="F29" s="13"/>
      <c r="G29" s="12"/>
      <c r="H29" s="13"/>
      <c r="I29" s="12"/>
      <c r="J29" s="13"/>
      <c r="K29" s="12"/>
      <c r="L29" s="8"/>
    </row>
    <row r="30" spans="1:12" ht="15" thickBot="1" x14ac:dyDescent="0.35">
      <c r="A30" s="33" t="s">
        <v>9</v>
      </c>
      <c r="B30" s="9"/>
      <c r="C30" s="10"/>
      <c r="D30" s="8">
        <f>SUM(D6,D8,D10,D12,D14,D16,D18,D20,D22,D24,D26,D28)</f>
        <v>634</v>
      </c>
      <c r="E30" s="8">
        <f t="shared" ref="E30:K30" si="0">SUM(E6,E8,E10,E12,E14,E16,E18,E20,E22,E24,E26,E28)</f>
        <v>0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>SUM(L6:L29)</f>
        <v>634</v>
      </c>
    </row>
    <row r="31" spans="1:12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2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34"/>
    </row>
    <row r="38" spans="1:11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34"/>
    </row>
    <row r="39" spans="1:1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3">
      <c r="D44" s="35"/>
      <c r="E44" s="35"/>
      <c r="F44" s="35"/>
      <c r="G44" s="35"/>
      <c r="H44" s="35"/>
      <c r="I44" s="35"/>
      <c r="J44" s="35"/>
      <c r="K44" s="35"/>
    </row>
    <row r="45" spans="1:11" x14ac:dyDescent="0.3">
      <c r="D45" s="35"/>
      <c r="E45" s="35"/>
      <c r="F45" s="35"/>
      <c r="G45" s="35"/>
      <c r="H45" s="35"/>
      <c r="I45" s="35"/>
      <c r="J45" s="35"/>
      <c r="K45" s="35"/>
    </row>
    <row r="46" spans="1:11" x14ac:dyDescent="0.3">
      <c r="D46" s="35"/>
      <c r="E46" s="35"/>
      <c r="F46" s="35"/>
      <c r="G46" s="35"/>
      <c r="H46" s="35"/>
      <c r="I46" s="35"/>
      <c r="J46" s="35"/>
      <c r="K46" s="35"/>
    </row>
    <row r="52" spans="1:11" ht="12.7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5" spans="1:1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3">
      <c r="D57" s="38"/>
    </row>
    <row r="75" spans="8:8" x14ac:dyDescent="0.3">
      <c r="H75" s="39"/>
    </row>
    <row r="91" spans="1:11" ht="12.75" customHeight="1" x14ac:dyDescent="0.3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5"/>
    </row>
    <row r="92" spans="1:11" ht="12.75" customHeight="1" x14ac:dyDescent="0.3">
      <c r="A92" s="275"/>
      <c r="B92" s="275"/>
      <c r="C92" s="275"/>
      <c r="D92" s="275"/>
      <c r="E92" s="275"/>
      <c r="F92" s="275"/>
      <c r="G92" s="275"/>
      <c r="H92" s="275"/>
      <c r="I92" s="275"/>
      <c r="J92" s="275"/>
      <c r="K92" s="275"/>
    </row>
    <row r="94" spans="1:11" x14ac:dyDescent="0.3">
      <c r="A94" s="276"/>
      <c r="B94" s="277"/>
      <c r="C94" s="277"/>
      <c r="D94" s="276"/>
      <c r="E94" s="276"/>
      <c r="F94" s="40"/>
      <c r="G94" s="276"/>
      <c r="H94" s="276"/>
      <c r="I94" s="277"/>
      <c r="J94" s="276"/>
      <c r="K94" s="40"/>
    </row>
    <row r="95" spans="1:11" x14ac:dyDescent="0.3">
      <c r="A95" s="276"/>
      <c r="B95" s="37"/>
      <c r="C95" s="37"/>
      <c r="D95" s="276"/>
      <c r="E95" s="276"/>
      <c r="F95" s="40"/>
      <c r="G95" s="276"/>
      <c r="H95" s="276"/>
      <c r="I95" s="277"/>
      <c r="J95" s="276"/>
      <c r="K95" s="40"/>
    </row>
    <row r="96" spans="1:11" x14ac:dyDescent="0.3">
      <c r="D96" s="41"/>
    </row>
    <row r="98" spans="4:12" x14ac:dyDescent="0.3">
      <c r="D98" s="35">
        <f t="shared" ref="D98:L98" si="1">D30</f>
        <v>634</v>
      </c>
      <c r="E98" s="35">
        <f t="shared" si="1"/>
        <v>0</v>
      </c>
      <c r="F98" s="35">
        <f t="shared" si="1"/>
        <v>0</v>
      </c>
      <c r="G98" s="35">
        <f t="shared" si="1"/>
        <v>0</v>
      </c>
      <c r="H98" s="35">
        <f t="shared" si="1"/>
        <v>0</v>
      </c>
      <c r="I98" s="35">
        <f t="shared" si="1"/>
        <v>0</v>
      </c>
      <c r="J98" s="35">
        <f t="shared" si="1"/>
        <v>0</v>
      </c>
      <c r="K98" s="35">
        <f t="shared" si="1"/>
        <v>0</v>
      </c>
      <c r="L98" s="35">
        <f t="shared" si="1"/>
        <v>634</v>
      </c>
    </row>
    <row r="114" spans="8:8" x14ac:dyDescent="0.3">
      <c r="H114" s="39"/>
    </row>
    <row r="130" spans="1:11" ht="12.75" customHeight="1" x14ac:dyDescent="0.3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</row>
    <row r="131" spans="1:11" ht="12.75" customHeight="1" x14ac:dyDescent="0.3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</row>
    <row r="133" spans="1:11" x14ac:dyDescent="0.3">
      <c r="A133" s="276"/>
      <c r="B133" s="277"/>
      <c r="C133" s="277"/>
      <c r="D133" s="276"/>
      <c r="E133" s="276"/>
      <c r="F133" s="40"/>
      <c r="G133" s="276"/>
      <c r="H133" s="276"/>
      <c r="I133" s="277"/>
      <c r="J133" s="276"/>
      <c r="K133" s="40"/>
    </row>
    <row r="134" spans="1:11" x14ac:dyDescent="0.3">
      <c r="A134" s="276"/>
      <c r="B134" s="37"/>
      <c r="C134" s="37"/>
      <c r="D134" s="276"/>
      <c r="E134" s="276"/>
      <c r="F134" s="40"/>
      <c r="G134" s="276"/>
      <c r="H134" s="276"/>
      <c r="I134" s="277"/>
      <c r="J134" s="276"/>
      <c r="K134" s="40"/>
    </row>
    <row r="135" spans="1:11" x14ac:dyDescent="0.3">
      <c r="D135" s="41"/>
    </row>
    <row r="153" spans="8:8" x14ac:dyDescent="0.3">
      <c r="H153" s="39"/>
    </row>
    <row r="169" spans="1:11" ht="12.75" customHeight="1" x14ac:dyDescent="0.3">
      <c r="A169" s="275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</row>
    <row r="170" spans="1:11" ht="12.75" customHeight="1" x14ac:dyDescent="0.3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</row>
    <row r="172" spans="1:11" x14ac:dyDescent="0.3">
      <c r="A172" s="276"/>
      <c r="B172" s="277"/>
      <c r="C172" s="277"/>
      <c r="D172" s="276"/>
      <c r="E172" s="276"/>
      <c r="F172" s="40"/>
      <c r="G172" s="276"/>
      <c r="H172" s="276"/>
      <c r="I172" s="277"/>
      <c r="J172" s="276"/>
      <c r="K172" s="40"/>
    </row>
    <row r="173" spans="1:11" x14ac:dyDescent="0.3">
      <c r="A173" s="276"/>
      <c r="B173" s="37"/>
      <c r="C173" s="37"/>
      <c r="D173" s="276"/>
      <c r="E173" s="276"/>
      <c r="F173" s="40"/>
      <c r="G173" s="276"/>
      <c r="H173" s="276"/>
      <c r="I173" s="277"/>
      <c r="J173" s="276"/>
      <c r="K173" s="40"/>
    </row>
    <row r="174" spans="1:11" x14ac:dyDescent="0.3">
      <c r="D174" s="41"/>
    </row>
    <row r="192" spans="8:8" x14ac:dyDescent="0.3">
      <c r="H192" s="39"/>
    </row>
    <row r="208" spans="1:11" ht="12.75" customHeight="1" x14ac:dyDescent="0.3">
      <c r="A208" s="275"/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</row>
    <row r="209" spans="1:11" ht="12.75" customHeight="1" x14ac:dyDescent="0.3">
      <c r="A209" s="275"/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</row>
    <row r="211" spans="1:11" x14ac:dyDescent="0.3">
      <c r="A211" s="276"/>
      <c r="B211" s="277"/>
      <c r="C211" s="277"/>
      <c r="D211" s="276"/>
      <c r="E211" s="276"/>
      <c r="F211" s="40"/>
      <c r="G211" s="276"/>
      <c r="H211" s="276"/>
      <c r="I211" s="277"/>
      <c r="J211" s="276"/>
      <c r="K211" s="40"/>
    </row>
    <row r="212" spans="1:11" x14ac:dyDescent="0.3">
      <c r="A212" s="276"/>
      <c r="B212" s="37"/>
      <c r="C212" s="37"/>
      <c r="D212" s="276"/>
      <c r="E212" s="276"/>
      <c r="F212" s="40"/>
      <c r="G212" s="276"/>
      <c r="H212" s="276"/>
      <c r="I212" s="277"/>
      <c r="J212" s="276"/>
      <c r="K212" s="40"/>
    </row>
    <row r="213" spans="1:11" x14ac:dyDescent="0.3">
      <c r="D213" s="41"/>
    </row>
    <row r="231" spans="8:8" x14ac:dyDescent="0.3">
      <c r="H231" s="39"/>
    </row>
    <row r="247" spans="1:11" ht="12.75" customHeight="1" x14ac:dyDescent="0.3">
      <c r="A247" s="275"/>
      <c r="B247" s="275"/>
      <c r="C247" s="275"/>
      <c r="D247" s="275"/>
      <c r="E247" s="275"/>
      <c r="F247" s="275"/>
      <c r="G247" s="275"/>
      <c r="H247" s="275"/>
      <c r="I247" s="275"/>
      <c r="J247" s="275"/>
      <c r="K247" s="275"/>
    </row>
    <row r="248" spans="1:11" ht="12.75" customHeight="1" x14ac:dyDescent="0.3">
      <c r="A248" s="275"/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</row>
    <row r="250" spans="1:11" x14ac:dyDescent="0.3">
      <c r="A250" s="276"/>
      <c r="B250" s="277"/>
      <c r="C250" s="277"/>
      <c r="D250" s="276"/>
      <c r="E250" s="276"/>
      <c r="F250" s="40"/>
      <c r="G250" s="276"/>
      <c r="H250" s="276"/>
      <c r="I250" s="277"/>
      <c r="J250" s="276"/>
      <c r="K250" s="40"/>
    </row>
    <row r="251" spans="1:11" x14ac:dyDescent="0.3">
      <c r="A251" s="276"/>
      <c r="B251" s="37"/>
      <c r="C251" s="37"/>
      <c r="D251" s="276"/>
      <c r="E251" s="276"/>
      <c r="F251" s="40"/>
      <c r="G251" s="276"/>
      <c r="H251" s="276"/>
      <c r="I251" s="277"/>
      <c r="J251" s="276"/>
      <c r="K251" s="40"/>
    </row>
    <row r="252" spans="1:11" x14ac:dyDescent="0.3">
      <c r="D252" s="41"/>
    </row>
    <row r="270" spans="8:8" x14ac:dyDescent="0.3">
      <c r="H270" s="39"/>
    </row>
  </sheetData>
  <mergeCells count="58"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91:K92"/>
    <mergeCell ref="A94:A95"/>
    <mergeCell ref="B94:C94"/>
    <mergeCell ref="D94:D95"/>
    <mergeCell ref="E94:E95"/>
    <mergeCell ref="G94:G95"/>
    <mergeCell ref="H94:H95"/>
    <mergeCell ref="I94:I95"/>
    <mergeCell ref="J94:J95"/>
    <mergeCell ref="A130:K131"/>
    <mergeCell ref="A133:A134"/>
    <mergeCell ref="B133:C133"/>
    <mergeCell ref="D133:D134"/>
    <mergeCell ref="E133:E134"/>
    <mergeCell ref="G133:G134"/>
    <mergeCell ref="H133:H134"/>
    <mergeCell ref="I133:I134"/>
    <mergeCell ref="J133:J134"/>
    <mergeCell ref="A169:K170"/>
    <mergeCell ref="A172:A173"/>
    <mergeCell ref="B172:C172"/>
    <mergeCell ref="D172:D173"/>
    <mergeCell ref="E172:E173"/>
    <mergeCell ref="G172:G173"/>
    <mergeCell ref="H172:H173"/>
    <mergeCell ref="I172:I173"/>
    <mergeCell ref="J172:J173"/>
    <mergeCell ref="A208:K209"/>
    <mergeCell ref="A211:A212"/>
    <mergeCell ref="B211:C211"/>
    <mergeCell ref="D211:D212"/>
    <mergeCell ref="E211:E212"/>
    <mergeCell ref="G211:G212"/>
    <mergeCell ref="H211:H212"/>
    <mergeCell ref="I211:I212"/>
    <mergeCell ref="J211:J212"/>
    <mergeCell ref="A247:K248"/>
    <mergeCell ref="A250:A251"/>
    <mergeCell ref="B250:C250"/>
    <mergeCell ref="D250:D251"/>
    <mergeCell ref="E250:E251"/>
    <mergeCell ref="G250:G251"/>
    <mergeCell ref="H250:H251"/>
    <mergeCell ref="I250:I251"/>
    <mergeCell ref="J250:J2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7ECD7-C5AF-419D-B0FD-FB2E077BEA23}">
  <dimension ref="A1:L94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2" max="2" width="10.6640625" customWidth="1"/>
    <col min="3" max="3" width="26.5546875" customWidth="1"/>
    <col min="4" max="4" width="10.554687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1.5546875" bestFit="1" customWidth="1"/>
  </cols>
  <sheetData>
    <row r="1" spans="1:12" ht="15" thickBot="1" x14ac:dyDescent="0.35">
      <c r="A1" s="288" t="s">
        <v>30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2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07"/>
      <c r="G6" s="49"/>
      <c r="H6" s="49"/>
      <c r="I6" s="49"/>
      <c r="J6" s="49"/>
      <c r="K6" s="79">
        <v>25</v>
      </c>
      <c r="L6" s="61">
        <f>SUM(D6:E6:G6:H6:I6:J6:K6)</f>
        <v>659</v>
      </c>
    </row>
    <row r="7" spans="1:12" ht="14.4" customHeight="1" thickBot="1" x14ac:dyDescent="0.35">
      <c r="A7" s="77"/>
      <c r="B7" s="49"/>
      <c r="C7" s="49"/>
      <c r="D7" s="78"/>
      <c r="E7" s="49"/>
      <c r="F7" s="107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>SUM(D8:E8:G8:H8:I8:J8:K8)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107"/>
      <c r="G10" s="7"/>
      <c r="H10" s="7"/>
      <c r="I10" s="7"/>
      <c r="J10" s="7"/>
      <c r="K10" s="106"/>
      <c r="L10" s="61">
        <f>SUM(D10:E10:G10:H10:I10:J10:K10)</f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104"/>
      <c r="E12" s="106"/>
      <c r="F12" s="107"/>
      <c r="G12" s="58"/>
      <c r="H12" s="59"/>
      <c r="I12" s="108"/>
      <c r="J12" s="59"/>
      <c r="K12" s="60"/>
      <c r="L12" s="61">
        <f>SUM(D12:E12:G12:H12:I12:J12:K12)</f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07"/>
      <c r="G14" s="58"/>
      <c r="H14" s="59"/>
      <c r="I14" s="54"/>
      <c r="J14" s="59"/>
      <c r="K14" s="60"/>
      <c r="L14" s="61">
        <f>SUM(D14:E14:G14:H14:I14:J14:K14)</f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107"/>
      <c r="G16" s="58"/>
      <c r="H16" s="59"/>
      <c r="I16" s="54"/>
      <c r="J16" s="59"/>
      <c r="K16" s="60"/>
      <c r="L16" s="61">
        <f>SUM(D16:E16:G16:H16:I16:J16:K16)</f>
        <v>0</v>
      </c>
    </row>
    <row r="17" spans="1:12" ht="15" thickBot="1" x14ac:dyDescent="0.35">
      <c r="A17" s="62"/>
      <c r="B17" s="63"/>
      <c r="C17" s="64"/>
      <c r="D17" s="68"/>
      <c r="E17" s="66"/>
      <c r="F17" s="67"/>
      <c r="G17" s="68"/>
      <c r="H17" s="69"/>
      <c r="I17" s="63"/>
      <c r="J17" s="69"/>
      <c r="K17" s="70"/>
      <c r="L17" s="61"/>
    </row>
    <row r="18" spans="1:12" ht="15" thickBot="1" x14ac:dyDescent="0.35">
      <c r="A18" s="62" t="s">
        <v>18</v>
      </c>
      <c r="B18" s="64"/>
      <c r="C18" s="64"/>
      <c r="D18" s="68"/>
      <c r="E18" s="66"/>
      <c r="F18" s="107"/>
      <c r="G18" s="68"/>
      <c r="H18" s="69"/>
      <c r="I18" s="109"/>
      <c r="J18" s="69"/>
      <c r="K18" s="70"/>
      <c r="L18" s="61">
        <f>SUM(D18:E18:G18:H18:I18:J18:K18)</f>
        <v>0</v>
      </c>
    </row>
    <row r="19" spans="1:12" ht="15" thickBot="1" x14ac:dyDescent="0.35">
      <c r="A19" s="62"/>
      <c r="B19" s="64"/>
      <c r="C19" s="64"/>
      <c r="D19" s="71"/>
      <c r="E19" s="69"/>
      <c r="F19" s="110"/>
      <c r="G19" s="69"/>
      <c r="H19" s="69"/>
      <c r="I19" s="64"/>
      <c r="J19" s="69"/>
      <c r="K19" s="69"/>
      <c r="L19" s="61"/>
    </row>
    <row r="20" spans="1:12" ht="15" thickBot="1" x14ac:dyDescent="0.35">
      <c r="A20" s="62" t="s">
        <v>19</v>
      </c>
      <c r="B20" s="54"/>
      <c r="C20" s="55"/>
      <c r="D20" s="71"/>
      <c r="E20" s="69"/>
      <c r="F20" s="107"/>
      <c r="G20" s="69"/>
      <c r="H20" s="69"/>
      <c r="I20" s="74"/>
      <c r="J20" s="69"/>
      <c r="K20" s="69"/>
      <c r="L20" s="61">
        <f>SUM(D20:E20:G20:H20:I20:J20:K20)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07"/>
      <c r="G22" s="49"/>
      <c r="H22" s="59"/>
      <c r="I22" s="54"/>
      <c r="J22" s="59"/>
      <c r="K22" s="60"/>
      <c r="L22" s="61">
        <f>SUM(D22:E22:G22:H22:I22:J22:K22)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11"/>
      <c r="G24" s="54"/>
      <c r="H24" s="55"/>
      <c r="I24" s="58"/>
      <c r="J24" s="59"/>
      <c r="K24" s="60"/>
      <c r="L24" s="112">
        <f>SUM(D24:E24:G24:H24:I24:J24:K24)</f>
        <v>0</v>
      </c>
    </row>
    <row r="25" spans="1:12" ht="15" thickBot="1" x14ac:dyDescent="0.35">
      <c r="A25" s="62"/>
      <c r="B25" s="95"/>
      <c r="C25" s="113"/>
      <c r="D25" s="65"/>
      <c r="E25" s="66"/>
      <c r="F25" s="107"/>
      <c r="G25" s="63"/>
      <c r="H25" s="64"/>
      <c r="I25" s="63"/>
      <c r="J25" s="69"/>
      <c r="K25" s="70"/>
      <c r="L25" s="61"/>
    </row>
    <row r="26" spans="1:12" ht="15" thickBot="1" x14ac:dyDescent="0.35">
      <c r="A26" s="62" t="s">
        <v>22</v>
      </c>
      <c r="B26" s="64"/>
      <c r="C26" s="113"/>
      <c r="D26" s="71"/>
      <c r="E26" s="66"/>
      <c r="F26" s="111"/>
      <c r="G26" s="72"/>
      <c r="H26" s="64"/>
      <c r="I26" s="64"/>
      <c r="J26" s="69"/>
      <c r="K26" s="70"/>
      <c r="L26" s="61">
        <f>SUM(D26:E26:G26:H26:I26:J26:K26)</f>
        <v>0</v>
      </c>
    </row>
    <row r="27" spans="1:12" ht="15" thickBot="1" x14ac:dyDescent="0.35">
      <c r="A27" s="73"/>
      <c r="B27" s="64"/>
      <c r="C27" s="114"/>
      <c r="D27" s="69"/>
      <c r="E27" s="68"/>
      <c r="F27" s="67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114"/>
      <c r="D28" s="69"/>
      <c r="E28" s="68"/>
      <c r="F28" s="111"/>
      <c r="G28" s="70"/>
      <c r="H28" s="68"/>
      <c r="I28" s="69"/>
      <c r="J28" s="68"/>
      <c r="K28" s="69"/>
      <c r="L28" s="61">
        <f>SUM(D28:E28:G28:H28:I28:J28:K28)</f>
        <v>0</v>
      </c>
    </row>
    <row r="29" spans="1:12" ht="15" thickBot="1" x14ac:dyDescent="0.35">
      <c r="A29" s="73"/>
      <c r="B29" s="64"/>
      <c r="C29" s="114"/>
      <c r="D29" s="69"/>
      <c r="E29" s="68"/>
      <c r="F29" s="67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115"/>
      <c r="D30" s="74">
        <f t="shared" ref="D30:K30" si="0">SUM(D6,D8,D10,D12,D14,D16,D18,D20,D22,D24,D26,D28)</f>
        <v>634</v>
      </c>
      <c r="E30" s="74">
        <f t="shared" si="0"/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659</v>
      </c>
    </row>
    <row r="94" spans="4:12" x14ac:dyDescent="0.3">
      <c r="D94" s="35">
        <f t="shared" ref="D94:L94" si="1">D30</f>
        <v>634</v>
      </c>
      <c r="E94" s="35">
        <f t="shared" si="1"/>
        <v>0</v>
      </c>
      <c r="F94" s="35">
        <f t="shared" si="1"/>
        <v>0</v>
      </c>
      <c r="G94" s="35">
        <f t="shared" si="1"/>
        <v>0</v>
      </c>
      <c r="H94" s="35">
        <f t="shared" si="1"/>
        <v>0</v>
      </c>
      <c r="I94" s="35">
        <f t="shared" si="1"/>
        <v>0</v>
      </c>
      <c r="J94" s="35">
        <f t="shared" si="1"/>
        <v>0</v>
      </c>
      <c r="K94" s="35">
        <f t="shared" si="1"/>
        <v>25</v>
      </c>
      <c r="L94" s="35">
        <f t="shared" si="1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C8C84-8342-445C-BA28-2AA7E3BEB676}">
  <dimension ref="A1:L100"/>
  <sheetViews>
    <sheetView workbookViewId="0">
      <selection activeCell="K7" sqref="K7"/>
    </sheetView>
  </sheetViews>
  <sheetFormatPr defaultRowHeight="14.4" x14ac:dyDescent="0.3"/>
  <cols>
    <col min="1" max="1" width="11.33203125" customWidth="1"/>
    <col min="3" max="3" width="26.5546875" customWidth="1"/>
    <col min="4" max="4" width="10.5546875" customWidth="1"/>
    <col min="5" max="6" width="14.33203125" customWidth="1"/>
    <col min="7" max="7" width="16.44140625" customWidth="1"/>
    <col min="8" max="8" width="16" customWidth="1"/>
    <col min="10" max="10" width="11.6640625" customWidth="1"/>
    <col min="11" max="11" width="18" customWidth="1"/>
    <col min="12" max="12" width="11.33203125" bestFit="1" customWidth="1"/>
  </cols>
  <sheetData>
    <row r="1" spans="1:12" ht="15" thickBot="1" x14ac:dyDescent="0.35">
      <c r="A1" s="288" t="s">
        <v>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 thickBot="1" x14ac:dyDescent="0.3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1"/>
    </row>
    <row r="3" spans="1:12" ht="15" thickBo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thickBot="1" x14ac:dyDescent="0.35">
      <c r="A4" s="281" t="s">
        <v>141</v>
      </c>
      <c r="B4" s="282" t="s">
        <v>0</v>
      </c>
      <c r="C4" s="282"/>
      <c r="D4" s="281" t="s">
        <v>1</v>
      </c>
      <c r="E4" s="281" t="s">
        <v>2</v>
      </c>
      <c r="F4" s="292" t="s">
        <v>3</v>
      </c>
      <c r="G4" s="281" t="s">
        <v>4</v>
      </c>
      <c r="H4" s="281" t="s">
        <v>5</v>
      </c>
      <c r="I4" s="281" t="s">
        <v>6</v>
      </c>
      <c r="J4" s="281" t="s">
        <v>7</v>
      </c>
      <c r="K4" s="282" t="s">
        <v>8</v>
      </c>
      <c r="L4" s="286" t="s">
        <v>9</v>
      </c>
    </row>
    <row r="5" spans="1:12" ht="39" customHeight="1" thickBot="1" x14ac:dyDescent="0.35">
      <c r="A5" s="281"/>
      <c r="B5" s="2" t="s">
        <v>10</v>
      </c>
      <c r="C5" s="2" t="s">
        <v>11</v>
      </c>
      <c r="D5" s="281"/>
      <c r="E5" s="281"/>
      <c r="F5" s="293"/>
      <c r="G5" s="281"/>
      <c r="H5" s="281"/>
      <c r="I5" s="281"/>
      <c r="J5" s="281"/>
      <c r="K5" s="285"/>
      <c r="L5" s="287"/>
    </row>
    <row r="6" spans="1:12" ht="15" thickBot="1" x14ac:dyDescent="0.35">
      <c r="A6" s="77" t="s">
        <v>12</v>
      </c>
      <c r="B6" s="49"/>
      <c r="C6" s="49"/>
      <c r="D6" s="78">
        <v>634</v>
      </c>
      <c r="E6" s="79"/>
      <c r="F6" s="107"/>
      <c r="G6" s="49"/>
      <c r="H6" s="49"/>
      <c r="I6" s="49"/>
      <c r="J6" s="49"/>
      <c r="K6" s="79">
        <v>25</v>
      </c>
      <c r="L6" s="61">
        <f>SUM(D6:E6:K6)</f>
        <v>659</v>
      </c>
    </row>
    <row r="7" spans="1:12" ht="15" thickBot="1" x14ac:dyDescent="0.35">
      <c r="A7" s="77"/>
      <c r="B7" s="49"/>
      <c r="C7" s="49"/>
      <c r="D7" s="78"/>
      <c r="E7" s="79"/>
      <c r="F7" s="107"/>
      <c r="G7" s="49"/>
      <c r="H7" s="49"/>
      <c r="I7" s="49"/>
      <c r="J7" s="49"/>
      <c r="K7" s="79"/>
      <c r="L7" s="61"/>
    </row>
    <row r="8" spans="1:12" ht="15" thickBot="1" x14ac:dyDescent="0.35">
      <c r="A8" s="77" t="s">
        <v>13</v>
      </c>
      <c r="B8" s="49"/>
      <c r="C8" s="49"/>
      <c r="D8" s="78"/>
      <c r="E8" s="79"/>
      <c r="F8" s="107"/>
      <c r="G8" s="49"/>
      <c r="H8" s="49"/>
      <c r="I8" s="49"/>
      <c r="J8" s="49"/>
      <c r="K8" s="79"/>
      <c r="L8" s="61">
        <f>SUM(D8:E8:K8)</f>
        <v>0</v>
      </c>
    </row>
    <row r="9" spans="1:12" ht="15" thickBot="1" x14ac:dyDescent="0.35">
      <c r="A9" s="62"/>
      <c r="B9" s="7"/>
      <c r="C9" s="7"/>
      <c r="D9" s="104"/>
      <c r="E9" s="7"/>
      <c r="F9" s="105"/>
      <c r="G9" s="7"/>
      <c r="H9" s="7"/>
      <c r="I9" s="7"/>
      <c r="J9" s="7"/>
      <c r="K9" s="106"/>
      <c r="L9" s="61"/>
    </row>
    <row r="10" spans="1:12" ht="15" thickBot="1" x14ac:dyDescent="0.35">
      <c r="A10" s="62" t="s">
        <v>14</v>
      </c>
      <c r="B10" s="7"/>
      <c r="C10" s="7"/>
      <c r="D10" s="104"/>
      <c r="E10" s="106"/>
      <c r="F10" s="116"/>
      <c r="G10" s="7"/>
      <c r="H10" s="7"/>
      <c r="I10" s="7"/>
      <c r="J10" s="7"/>
      <c r="K10" s="106"/>
      <c r="L10" s="61">
        <f>SUM(D10:E10:K10)</f>
        <v>0</v>
      </c>
    </row>
    <row r="11" spans="1:12" ht="15" thickBot="1" x14ac:dyDescent="0.35">
      <c r="A11" s="64"/>
      <c r="B11" s="63"/>
      <c r="C11" s="64"/>
      <c r="D11" s="65"/>
      <c r="E11" s="66"/>
      <c r="F11" s="67"/>
      <c r="G11" s="68"/>
      <c r="H11" s="69"/>
      <c r="I11" s="63"/>
      <c r="J11" s="69"/>
      <c r="K11" s="70"/>
      <c r="L11" s="61"/>
    </row>
    <row r="12" spans="1:12" ht="15" thickBot="1" x14ac:dyDescent="0.35">
      <c r="A12" s="53" t="s">
        <v>15</v>
      </c>
      <c r="B12" s="54"/>
      <c r="C12" s="55"/>
      <c r="D12" s="104"/>
      <c r="E12" s="106"/>
      <c r="F12" s="116"/>
      <c r="G12" s="58"/>
      <c r="H12" s="59"/>
      <c r="I12" s="54"/>
      <c r="J12" s="59"/>
      <c r="K12" s="60"/>
      <c r="L12" s="61">
        <f>SUM(D12:E12:K12)</f>
        <v>0</v>
      </c>
    </row>
    <row r="13" spans="1:12" ht="15" thickBot="1" x14ac:dyDescent="0.35">
      <c r="A13" s="62"/>
      <c r="B13" s="63"/>
      <c r="C13" s="64"/>
      <c r="D13" s="65"/>
      <c r="E13" s="66"/>
      <c r="F13" s="67"/>
      <c r="G13" s="68"/>
      <c r="H13" s="69"/>
      <c r="I13" s="63"/>
      <c r="J13" s="69"/>
      <c r="K13" s="70"/>
      <c r="L13" s="61"/>
    </row>
    <row r="14" spans="1:12" ht="15" thickBot="1" x14ac:dyDescent="0.35">
      <c r="A14" s="53" t="s">
        <v>16</v>
      </c>
      <c r="B14" s="54"/>
      <c r="C14" s="55"/>
      <c r="D14" s="58"/>
      <c r="E14" s="57"/>
      <c r="F14" s="116"/>
      <c r="G14" s="58"/>
      <c r="H14" s="59"/>
      <c r="I14" s="54"/>
      <c r="J14" s="59"/>
      <c r="K14" s="60"/>
      <c r="L14" s="61">
        <f>SUM(D14:E14:K14)</f>
        <v>0</v>
      </c>
    </row>
    <row r="15" spans="1:12" ht="15" thickBot="1" x14ac:dyDescent="0.35">
      <c r="A15" s="62"/>
      <c r="B15" s="63"/>
      <c r="C15" s="64"/>
      <c r="D15" s="68"/>
      <c r="E15" s="66"/>
      <c r="F15" s="67"/>
      <c r="G15" s="68"/>
      <c r="H15" s="69"/>
      <c r="I15" s="63"/>
      <c r="J15" s="69"/>
      <c r="K15" s="70"/>
      <c r="L15" s="61"/>
    </row>
    <row r="16" spans="1:12" ht="15" thickBot="1" x14ac:dyDescent="0.35">
      <c r="A16" s="53" t="s">
        <v>17</v>
      </c>
      <c r="B16" s="54"/>
      <c r="C16" s="55"/>
      <c r="D16" s="56"/>
      <c r="E16" s="57"/>
      <c r="F16" s="116"/>
      <c r="G16" s="58"/>
      <c r="H16" s="59"/>
      <c r="I16" s="54"/>
      <c r="J16" s="59"/>
      <c r="K16" s="60"/>
      <c r="L16" s="61">
        <f>SUM(D16:E16:K16)</f>
        <v>0</v>
      </c>
    </row>
    <row r="17" spans="1:12" ht="15" thickBot="1" x14ac:dyDescent="0.35">
      <c r="A17" s="62"/>
      <c r="B17" s="63"/>
      <c r="C17" s="64"/>
      <c r="D17" s="68"/>
      <c r="E17" s="66"/>
      <c r="F17" s="107"/>
      <c r="G17" s="68"/>
      <c r="H17" s="69"/>
      <c r="I17" s="63"/>
      <c r="J17" s="69"/>
      <c r="K17" s="70"/>
      <c r="L17" s="61"/>
    </row>
    <row r="18" spans="1:12" ht="15" thickBot="1" x14ac:dyDescent="0.35">
      <c r="A18" s="53" t="s">
        <v>18</v>
      </c>
      <c r="B18" s="54"/>
      <c r="C18" s="55"/>
      <c r="D18" s="56"/>
      <c r="E18" s="57"/>
      <c r="F18" s="116"/>
      <c r="G18" s="58"/>
      <c r="H18" s="59"/>
      <c r="I18" s="54"/>
      <c r="J18" s="59"/>
      <c r="K18" s="60"/>
      <c r="L18" s="61">
        <f>SUM(D18:E18:K18)</f>
        <v>0</v>
      </c>
    </row>
    <row r="19" spans="1:12" ht="15" thickBot="1" x14ac:dyDescent="0.35">
      <c r="A19" s="62"/>
      <c r="B19" s="63"/>
      <c r="C19" s="64"/>
      <c r="D19" s="68"/>
      <c r="E19" s="66"/>
      <c r="F19" s="67"/>
      <c r="G19" s="68"/>
      <c r="H19" s="69"/>
      <c r="I19" s="63"/>
      <c r="J19" s="69"/>
      <c r="K19" s="70"/>
      <c r="L19" s="61"/>
    </row>
    <row r="20" spans="1:12" ht="15" thickBot="1" x14ac:dyDescent="0.35">
      <c r="A20" s="53" t="s">
        <v>19</v>
      </c>
      <c r="B20" s="54"/>
      <c r="C20" s="55"/>
      <c r="D20" s="56"/>
      <c r="E20" s="57"/>
      <c r="F20" s="116"/>
      <c r="G20" s="58"/>
      <c r="H20" s="59"/>
      <c r="I20" s="54"/>
      <c r="J20" s="59"/>
      <c r="K20" s="60"/>
      <c r="L20" s="61">
        <f>SUM(D20:E20:K20)</f>
        <v>0</v>
      </c>
    </row>
    <row r="21" spans="1:12" ht="15" thickBot="1" x14ac:dyDescent="0.35">
      <c r="A21" s="62"/>
      <c r="B21" s="63"/>
      <c r="C21" s="64"/>
      <c r="D21" s="68"/>
      <c r="E21" s="66"/>
      <c r="F21" s="67"/>
      <c r="G21" s="68"/>
      <c r="H21" s="69"/>
      <c r="I21" s="63"/>
      <c r="J21" s="69"/>
      <c r="K21" s="70"/>
      <c r="L21" s="61"/>
    </row>
    <row r="22" spans="1:12" ht="15" thickBot="1" x14ac:dyDescent="0.35">
      <c r="A22" s="53" t="s">
        <v>20</v>
      </c>
      <c r="B22" s="54"/>
      <c r="C22" s="55"/>
      <c r="D22" s="56"/>
      <c r="E22" s="57"/>
      <c r="F22" s="116"/>
      <c r="G22" s="58"/>
      <c r="H22" s="59"/>
      <c r="I22" s="54"/>
      <c r="J22" s="59"/>
      <c r="K22" s="60"/>
      <c r="L22" s="61">
        <f>SUM(D22:E22:K22)</f>
        <v>0</v>
      </c>
    </row>
    <row r="23" spans="1:12" ht="15" thickBot="1" x14ac:dyDescent="0.35">
      <c r="A23" s="62"/>
      <c r="B23" s="63"/>
      <c r="C23" s="64"/>
      <c r="D23" s="68"/>
      <c r="E23" s="66"/>
      <c r="F23" s="67"/>
      <c r="G23" s="68"/>
      <c r="H23" s="69"/>
      <c r="I23" s="63"/>
      <c r="J23" s="69"/>
      <c r="K23" s="70"/>
      <c r="L23" s="61"/>
    </row>
    <row r="24" spans="1:12" ht="15" thickBot="1" x14ac:dyDescent="0.35">
      <c r="A24" s="53" t="s">
        <v>21</v>
      </c>
      <c r="B24" s="54"/>
      <c r="C24" s="55"/>
      <c r="D24" s="56"/>
      <c r="E24" s="57"/>
      <c r="F24" s="116"/>
      <c r="G24" s="54"/>
      <c r="H24" s="55"/>
      <c r="I24" s="54"/>
      <c r="J24" s="55"/>
      <c r="K24" s="60"/>
      <c r="L24" s="61">
        <f>SUM(D24:E24:K24)</f>
        <v>0</v>
      </c>
    </row>
    <row r="25" spans="1:12" ht="15" thickBot="1" x14ac:dyDescent="0.35">
      <c r="A25" s="62"/>
      <c r="B25" s="64"/>
      <c r="C25" s="64"/>
      <c r="D25" s="69"/>
      <c r="E25" s="66"/>
      <c r="F25" s="67"/>
      <c r="G25" s="70"/>
      <c r="H25" s="69"/>
      <c r="I25" s="69"/>
      <c r="J25" s="69"/>
      <c r="K25" s="69"/>
      <c r="L25" s="61"/>
    </row>
    <row r="26" spans="1:12" ht="15" thickBot="1" x14ac:dyDescent="0.35">
      <c r="A26" s="62" t="s">
        <v>22</v>
      </c>
      <c r="B26" s="64"/>
      <c r="C26" s="64"/>
      <c r="D26" s="71"/>
      <c r="E26" s="66"/>
      <c r="F26" s="116"/>
      <c r="G26" s="72"/>
      <c r="H26" s="64"/>
      <c r="I26" s="64"/>
      <c r="J26" s="64"/>
      <c r="K26" s="70"/>
      <c r="L26" s="61">
        <f>SUM(D26:E26:K26)</f>
        <v>0</v>
      </c>
    </row>
    <row r="27" spans="1:12" ht="15" thickBot="1" x14ac:dyDescent="0.35">
      <c r="A27" s="73"/>
      <c r="B27" s="64"/>
      <c r="C27" s="63"/>
      <c r="D27" s="69"/>
      <c r="E27" s="68"/>
      <c r="F27" s="117"/>
      <c r="G27" s="70"/>
      <c r="H27" s="68"/>
      <c r="I27" s="69"/>
      <c r="J27" s="68"/>
      <c r="K27" s="69"/>
      <c r="L27" s="61"/>
    </row>
    <row r="28" spans="1:12" ht="15" thickBot="1" x14ac:dyDescent="0.35">
      <c r="A28" s="73" t="s">
        <v>23</v>
      </c>
      <c r="B28" s="64"/>
      <c r="C28" s="63"/>
      <c r="D28" s="69"/>
      <c r="E28" s="68"/>
      <c r="F28" s="116"/>
      <c r="G28" s="70"/>
      <c r="H28" s="68"/>
      <c r="I28" s="69"/>
      <c r="J28" s="68"/>
      <c r="K28" s="69"/>
      <c r="L28" s="61">
        <f>SUM(D28:E28:K28)</f>
        <v>0</v>
      </c>
    </row>
    <row r="29" spans="1:12" ht="15" thickBot="1" x14ac:dyDescent="0.35">
      <c r="A29" s="73"/>
      <c r="B29" s="64"/>
      <c r="C29" s="63"/>
      <c r="D29" s="69"/>
      <c r="E29" s="68"/>
      <c r="F29" s="118"/>
      <c r="G29" s="70"/>
      <c r="H29" s="68"/>
      <c r="I29" s="69"/>
      <c r="J29" s="68"/>
      <c r="K29" s="69"/>
      <c r="L29" s="74"/>
    </row>
    <row r="30" spans="1:12" ht="15" thickBot="1" x14ac:dyDescent="0.35">
      <c r="A30" s="73" t="s">
        <v>9</v>
      </c>
      <c r="B30" s="62"/>
      <c r="C30" s="75"/>
      <c r="D30" s="74">
        <f>SUM(D6,D8,D10,D12,D14,D16,D18,D20,D22,D24,D26,D28)</f>
        <v>634</v>
      </c>
      <c r="E30" s="74">
        <f t="shared" ref="E30:K30" si="0">SUM(E6,E8,E10,E12,E14,E16,E18,E20,E22,E24,E26,E28)</f>
        <v>0</v>
      </c>
      <c r="F30" s="74">
        <f t="shared" si="0"/>
        <v>0</v>
      </c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>
        <f t="shared" si="0"/>
        <v>25</v>
      </c>
      <c r="L30" s="76">
        <f>SUM(L6:L29)</f>
        <v>659</v>
      </c>
    </row>
    <row r="100" spans="4:12" x14ac:dyDescent="0.3">
      <c r="D100" s="35">
        <f>D30</f>
        <v>634</v>
      </c>
      <c r="E100" s="35">
        <f>E30</f>
        <v>0</v>
      </c>
      <c r="F100" s="35">
        <f t="shared" ref="F100:L100" si="1">F30</f>
        <v>0</v>
      </c>
      <c r="G100" s="35">
        <f t="shared" si="1"/>
        <v>0</v>
      </c>
      <c r="H100" s="35">
        <f t="shared" si="1"/>
        <v>0</v>
      </c>
      <c r="I100" s="35">
        <f t="shared" si="1"/>
        <v>0</v>
      </c>
      <c r="J100" s="35">
        <f t="shared" si="1"/>
        <v>0</v>
      </c>
      <c r="K100" s="35">
        <f t="shared" si="1"/>
        <v>25</v>
      </c>
      <c r="L100" s="35">
        <f t="shared" si="1"/>
        <v>659</v>
      </c>
    </row>
  </sheetData>
  <mergeCells count="13">
    <mergeCell ref="J4:J5"/>
    <mergeCell ref="K4:K5"/>
    <mergeCell ref="L4:L5"/>
    <mergeCell ref="A1:K2"/>
    <mergeCell ref="L1:L2"/>
    <mergeCell ref="A4:A5"/>
    <mergeCell ref="B4:C4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84F7C57E3AA541C38B52C375C53F6C39" version="1.0.0">
  <systemFields>
    <field name="Objective-Id">
      <value order="0">A6110586</value>
    </field>
    <field name="Objective-Title">
      <value order="0">Record of Allowances Paid 2024-25</value>
    </field>
    <field name="Objective-Description">
      <value order="0"/>
    </field>
    <field name="Objective-CreationStamp">
      <value order="0">2024-01-25T07:53:00Z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2024-04-22T08:05:38Z</value>
    </field>
    <field name="Objective-Owner">
      <value order="0">Michelle Jackland</value>
    </field>
    <field name="Objective-Path">
      <value order="0">Middlesbrough Global Folder:Democracy:Member support:Non Committee Support:Members' Allowances:Completed Claim Forms 2024-25</value>
    </field>
    <field name="Objective-Parent">
      <value order="0">Completed Claim Forms 2024-25</value>
    </field>
    <field name="Objective-State">
      <value order="0">Being Edited</value>
    </field>
    <field name="Objective-VersionId">
      <value order="0">vA11054755</value>
    </field>
    <field name="Objective-Version">
      <value order="0">0.6</value>
    </field>
    <field name="Objective-VersionNumber">
      <value order="0">6</value>
    </field>
    <field name="Objective-VersionComment">
      <value order="0"/>
    </field>
    <field name="Objective-FileNumber">
      <value order="0">qA59297</value>
    </field>
    <field name="Objective-Classification">
      <value order="0">Restricted</value>
    </field>
    <field name="Objective-Caveats">
      <value order="0">MBC Staff Caveat</value>
    </field>
  </systemFields>
  <catalogues>
    <catalogue name="Document Type Catalogue" type="type" ori="id:cA7"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84F7C57E3AA541C38B52C375C53F6C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Councillor Totals 2024-25</vt:lpstr>
      <vt:lpstr>Banks J</vt:lpstr>
      <vt:lpstr>Blades I</vt:lpstr>
      <vt:lpstr>Branson D</vt:lpstr>
      <vt:lpstr>Clynch E</vt:lpstr>
      <vt:lpstr>Cooke C</vt:lpstr>
      <vt:lpstr>Cooke J</vt:lpstr>
      <vt:lpstr>Cooper C</vt:lpstr>
      <vt:lpstr>Coupe D</vt:lpstr>
      <vt:lpstr>Davison D</vt:lpstr>
      <vt:lpstr>Dean S</vt:lpstr>
      <vt:lpstr>Ewan J</vt:lpstr>
      <vt:lpstr>Furness T</vt:lpstr>
      <vt:lpstr>Gavigan P</vt:lpstr>
      <vt:lpstr>Grainge T</vt:lpstr>
      <vt:lpstr>Hill S</vt:lpstr>
      <vt:lpstr>Hubbard B</vt:lpstr>
      <vt:lpstr>Hurst L</vt:lpstr>
      <vt:lpstr>Hussain N</vt:lpstr>
      <vt:lpstr>Jackson D</vt:lpstr>
      <vt:lpstr>Jones D</vt:lpstr>
      <vt:lpstr>Kabuye J</vt:lpstr>
      <vt:lpstr>Lewis L</vt:lpstr>
      <vt:lpstr>Livingstone T</vt:lpstr>
      <vt:lpstr>Mason L</vt:lpstr>
      <vt:lpstr>McCabe D</vt:lpstr>
      <vt:lpstr>McClintock M</vt:lpstr>
      <vt:lpstr>McConnell J</vt:lpstr>
      <vt:lpstr>McTigue J</vt:lpstr>
      <vt:lpstr>Morrish I</vt:lpstr>
      <vt:lpstr>Nicholson J</vt:lpstr>
      <vt:lpstr>Nugent M</vt:lpstr>
      <vt:lpstr>Platt J</vt:lpstr>
      <vt:lpstr>Platt S</vt:lpstr>
      <vt:lpstr>Romaine A</vt:lpstr>
      <vt:lpstr>Rostron J</vt:lpstr>
      <vt:lpstr>Ryles J</vt:lpstr>
      <vt:lpstr>Saunders M</vt:lpstr>
      <vt:lpstr>Smiles M</vt:lpstr>
      <vt:lpstr>Storey M</vt:lpstr>
      <vt:lpstr>Storey P</vt:lpstr>
      <vt:lpstr>Thompson J</vt:lpstr>
      <vt:lpstr>Tranter S</vt:lpstr>
      <vt:lpstr>Uddin Z</vt:lpstr>
      <vt:lpstr>Walker J</vt:lpstr>
      <vt:lpstr>Walker N</vt:lpstr>
      <vt:lpstr>Wilson G</vt:lpstr>
      <vt:lpstr>Young J</vt:lpstr>
      <vt:lpstr>Councillor Totals 2024+25</vt:lpstr>
    </vt:vector>
  </TitlesOfParts>
  <Company>Middlesbrough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Jackland</dc:creator>
  <cp:lastModifiedBy>Michelle Jackland</cp:lastModifiedBy>
  <dcterms:created xsi:type="dcterms:W3CDTF">2023-06-08T10:25:09Z</dcterms:created>
  <dcterms:modified xsi:type="dcterms:W3CDTF">2024-04-22T08:23:01Z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A6110586</vt:lpwstr>
  </property>
  <property fmtid="{D5CDD505-2E9C-101B-9397-08002B2CF9AE}" pid="4" name="Objective-Title">
    <vt:lpwstr>Record of Allowances Paid 2024-25</vt:lpwstr>
  </property>
  <property fmtid="{D5CDD505-2E9C-101B-9397-08002B2CF9AE}" pid="5" name="Objective-Description">
    <vt:lpwstr/>
  </property>
  <property fmtid="{D5CDD505-2E9C-101B-9397-08002B2CF9AE}" pid="6" name="Objective-CreationStamp">
    <vt:filetime>2024-02-08T12:57:56Z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2024-04-22T08:23:05Z</vt:filetime>
  </property>
  <property fmtid="{D5CDD505-2E9C-101B-9397-08002B2CF9AE}" pid="11" name="Objective-Owner">
    <vt:lpwstr>Michelle Jackland</vt:lpwstr>
  </property>
  <property fmtid="{D5CDD505-2E9C-101B-9397-08002B2CF9AE}" pid="12" name="Objective-Path">
    <vt:lpwstr>Middlesbrough Global Folder:Democracy:Member support:Non Committee Support:Members' Allowances:Completed Claim Forms 2024-25:</vt:lpwstr>
  </property>
  <property fmtid="{D5CDD505-2E9C-101B-9397-08002B2CF9AE}" pid="13" name="Objective-Parent">
    <vt:lpwstr>Completed Claim Forms 2024-25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vA11054755</vt:lpwstr>
  </property>
  <property fmtid="{D5CDD505-2E9C-101B-9397-08002B2CF9AE}" pid="16" name="Objective-Version">
    <vt:lpwstr>0.6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Restricted]</vt:lpwstr>
  </property>
  <property fmtid="{D5CDD505-2E9C-101B-9397-08002B2CF9AE}" pid="21" name="Objective-Caveats">
    <vt:lpwstr>Caveats: MBC Staff Caveat; </vt:lpwstr>
  </property>
  <property fmtid="{D5CDD505-2E9C-101B-9397-08002B2CF9AE}" pid="22" name="Objective-Connect Creator">
    <vt:lpwstr/>
  </property>
  <property fmtid="{D5CDD505-2E9C-101B-9397-08002B2CF9AE}" pid="23" name="Objective-Comment">
    <vt:lpwstr/>
  </property>
</Properties>
</file>